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nia K\Desktop\URK\Germanistyka, studia pierwszego st. uwagi URK 16.05.25\Germanistyka, studia pierwszego st. uwagi URK 16.05.25\"/>
    </mc:Choice>
  </mc:AlternateContent>
  <xr:revisionPtr revIDLastSave="0" documentId="13_ncr:1_{F3F869F9-65DB-4482-9261-223ED1D3C31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PLAN STUDIÓW STACJONARNYCH" sheetId="2" r:id="rId1"/>
    <sheet name="PUNKTY ECTS DO PLANU" sheetId="3" r:id="rId2"/>
    <sheet name="MODUŁY ZAJĘĆ " sheetId="4" r:id="rId3"/>
    <sheet name="BILANS PRACY STUDENTA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0" i="1" l="1"/>
  <c r="G80" i="1"/>
  <c r="I79" i="1"/>
  <c r="G79" i="1"/>
  <c r="I78" i="1"/>
  <c r="G78" i="1"/>
  <c r="I75" i="1"/>
  <c r="G75" i="1"/>
  <c r="I74" i="1"/>
  <c r="G74" i="1"/>
  <c r="I73" i="1"/>
  <c r="G73" i="1"/>
  <c r="I72" i="1"/>
  <c r="G72" i="1"/>
  <c r="I71" i="1"/>
  <c r="G71" i="1"/>
  <c r="I70" i="1"/>
  <c r="G70" i="1"/>
  <c r="I69" i="1"/>
  <c r="G69" i="1"/>
  <c r="I68" i="1"/>
  <c r="G68" i="1"/>
  <c r="I66" i="1"/>
  <c r="G66" i="1"/>
  <c r="I65" i="1"/>
  <c r="G65" i="1"/>
  <c r="I64" i="1"/>
  <c r="G64" i="1"/>
  <c r="I63" i="1"/>
  <c r="G63" i="1"/>
  <c r="I62" i="1"/>
  <c r="G62" i="1"/>
  <c r="I61" i="1"/>
  <c r="G61" i="1"/>
  <c r="I60" i="1"/>
  <c r="G60" i="1"/>
  <c r="I59" i="1"/>
  <c r="G59" i="1"/>
  <c r="I57" i="1"/>
  <c r="G57" i="1"/>
  <c r="I56" i="1"/>
  <c r="G56" i="1"/>
  <c r="I53" i="1"/>
  <c r="G53" i="1"/>
  <c r="I52" i="1"/>
  <c r="G52" i="1"/>
  <c r="I51" i="1"/>
  <c r="G51" i="1"/>
  <c r="I50" i="1"/>
  <c r="G50" i="1"/>
  <c r="I49" i="1"/>
  <c r="G49" i="1"/>
  <c r="I48" i="1"/>
  <c r="G48" i="1"/>
  <c r="I47" i="1"/>
  <c r="G47" i="1"/>
  <c r="I46" i="1"/>
  <c r="G46" i="1"/>
  <c r="I45" i="1"/>
  <c r="G45" i="1"/>
  <c r="I44" i="1"/>
  <c r="G44" i="1"/>
  <c r="I43" i="1"/>
  <c r="G43" i="1"/>
  <c r="I42" i="1"/>
  <c r="G42" i="1"/>
  <c r="I41" i="1"/>
  <c r="G41" i="1"/>
  <c r="I40" i="1"/>
  <c r="G40" i="1"/>
  <c r="I39" i="1"/>
  <c r="G39" i="1"/>
  <c r="I38" i="1"/>
  <c r="G38" i="1"/>
  <c r="I37" i="1"/>
  <c r="G37" i="1"/>
  <c r="I36" i="1"/>
  <c r="G36" i="1"/>
  <c r="H35" i="1"/>
  <c r="I35" i="1" s="1"/>
  <c r="G35" i="1"/>
  <c r="I34" i="1"/>
  <c r="G34" i="1"/>
  <c r="I33" i="1"/>
  <c r="G33" i="1"/>
  <c r="I18" i="1"/>
  <c r="I19" i="1"/>
  <c r="I20" i="1"/>
  <c r="I21" i="1"/>
  <c r="I22" i="1"/>
  <c r="I23" i="1"/>
  <c r="I25" i="1"/>
  <c r="I26" i="1"/>
  <c r="I27" i="1"/>
  <c r="I28" i="1"/>
  <c r="I29" i="1"/>
  <c r="I30" i="1"/>
  <c r="I31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I32" i="1"/>
  <c r="G32" i="1"/>
  <c r="G76" i="1" l="1"/>
  <c r="F76" i="1"/>
  <c r="E76" i="1"/>
  <c r="C76" i="1"/>
  <c r="E73" i="4"/>
  <c r="C73" i="4"/>
  <c r="I73" i="4"/>
  <c r="H73" i="4"/>
  <c r="G73" i="4"/>
  <c r="F73" i="4"/>
  <c r="D73" i="4"/>
  <c r="C82" i="2"/>
  <c r="H76" i="1" l="1"/>
  <c r="H81" i="1"/>
  <c r="J76" i="1"/>
  <c r="J81" i="1"/>
  <c r="I81" i="1"/>
  <c r="G81" i="1"/>
  <c r="F81" i="1"/>
  <c r="E81" i="1"/>
  <c r="C81" i="1"/>
  <c r="J83" i="3"/>
  <c r="I83" i="3"/>
  <c r="H83" i="3"/>
  <c r="G83" i="3"/>
  <c r="F83" i="3"/>
  <c r="E83" i="3"/>
  <c r="C83" i="3"/>
  <c r="D83" i="3"/>
  <c r="AA87" i="2"/>
  <c r="Z87" i="2"/>
  <c r="Y87" i="2"/>
  <c r="X87" i="2"/>
  <c r="W87" i="2"/>
  <c r="V87" i="2"/>
  <c r="U87" i="2"/>
  <c r="T87" i="2"/>
  <c r="S87" i="2"/>
  <c r="R87" i="2"/>
  <c r="Q87" i="2"/>
  <c r="P87" i="2"/>
  <c r="O87" i="2"/>
  <c r="N87" i="2"/>
  <c r="M87" i="2"/>
  <c r="L87" i="2"/>
  <c r="K87" i="2"/>
  <c r="J87" i="2"/>
  <c r="C87" i="2"/>
  <c r="H54" i="1" l="1"/>
  <c r="H15" i="1" s="1"/>
  <c r="I54" i="1"/>
  <c r="I76" i="1"/>
  <c r="J78" i="3"/>
  <c r="I78" i="3"/>
  <c r="H78" i="3"/>
  <c r="G78" i="3"/>
  <c r="F78" i="3"/>
  <c r="E78" i="3"/>
  <c r="C78" i="3"/>
  <c r="D78" i="3"/>
  <c r="L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K82" i="2"/>
  <c r="J82" i="2"/>
  <c r="I15" i="1" l="1"/>
  <c r="J54" i="1"/>
  <c r="J15" i="1" s="1"/>
  <c r="G54" i="1"/>
  <c r="G15" i="1" s="1"/>
  <c r="F54" i="1"/>
  <c r="F15" i="1" s="1"/>
  <c r="E54" i="1"/>
  <c r="E15" i="1" s="1"/>
  <c r="C54" i="1"/>
  <c r="C15" i="1" s="1"/>
  <c r="J56" i="3" l="1"/>
  <c r="J17" i="3" s="1"/>
  <c r="I56" i="3"/>
  <c r="I17" i="3" s="1"/>
  <c r="H56" i="3"/>
  <c r="H17" i="3" s="1"/>
  <c r="G56" i="3"/>
  <c r="G17" i="3" s="1"/>
  <c r="F56" i="3"/>
  <c r="F17" i="3" s="1"/>
  <c r="E56" i="3"/>
  <c r="E17" i="3" s="1"/>
  <c r="D56" i="3"/>
  <c r="D17" i="3" s="1"/>
  <c r="C56" i="3"/>
  <c r="C17" i="3" s="1"/>
  <c r="AA60" i="2"/>
  <c r="AA21" i="2" s="1"/>
  <c r="Z60" i="2"/>
  <c r="Z21" i="2" s="1"/>
  <c r="Y60" i="2"/>
  <c r="Y21" i="2" s="1"/>
  <c r="X60" i="2"/>
  <c r="X21" i="2" s="1"/>
  <c r="W60" i="2"/>
  <c r="W21" i="2" s="1"/>
  <c r="V60" i="2"/>
  <c r="V21" i="2" s="1"/>
  <c r="U60" i="2"/>
  <c r="U21" i="2" s="1"/>
  <c r="T60" i="2"/>
  <c r="T21" i="2" s="1"/>
  <c r="S60" i="2"/>
  <c r="S21" i="2" s="1"/>
  <c r="R60" i="2"/>
  <c r="R21" i="2" s="1"/>
  <c r="Q60" i="2"/>
  <c r="Q21" i="2" s="1"/>
  <c r="P60" i="2"/>
  <c r="P21" i="2" s="1"/>
  <c r="O60" i="2"/>
  <c r="O21" i="2" s="1"/>
  <c r="N60" i="2"/>
  <c r="N21" i="2" s="1"/>
  <c r="M60" i="2"/>
  <c r="M21" i="2" s="1"/>
  <c r="L60" i="2"/>
  <c r="L21" i="2" s="1"/>
  <c r="K60" i="2"/>
  <c r="K21" i="2" s="1"/>
  <c r="J60" i="2"/>
  <c r="J21" i="2" s="1"/>
  <c r="C60" i="2"/>
  <c r="C21" i="2" s="1"/>
</calcChain>
</file>

<file path=xl/sharedStrings.xml><?xml version="1.0" encoding="utf-8"?>
<sst xmlns="http://schemas.openxmlformats.org/spreadsheetml/2006/main" count="656" uniqueCount="215">
  <si>
    <t xml:space="preserve">                                                                                                                                                                                                    Załącznik Nr 2.8.1.</t>
  </si>
  <si>
    <t xml:space="preserve">          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</si>
  <si>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</si>
  <si>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</si>
  <si>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</si>
  <si>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r>
      <t xml:space="preserve">Instytut/Wydział*: </t>
    </r>
    <r>
      <rPr>
        <sz val="10"/>
        <rFont val="Calibri"/>
        <family val="2"/>
        <charset val="238"/>
        <scheme val="minor"/>
      </rPr>
      <t>Wydział Językoznawstwa</t>
    </r>
  </si>
  <si>
    <r>
      <t xml:space="preserve">kierunek studiów: </t>
    </r>
    <r>
      <rPr>
        <sz val="10"/>
        <rFont val="Calibri"/>
        <family val="2"/>
        <charset val="238"/>
        <scheme val="minor"/>
      </rPr>
      <t>Germanistyka (od podstaw)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</si>
  <si>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językoznawstwo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</si>
  <si>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</t>
    </r>
    <r>
      <rPr>
        <strike/>
        <sz val="10"/>
        <rFont val="Calibri"/>
        <family val="2"/>
        <charset val="238"/>
        <scheme val="minor"/>
      </rPr>
      <t>praktyczny</t>
    </r>
    <r>
      <rPr>
        <sz val="10"/>
        <rFont val="Calibri"/>
        <family val="2"/>
        <charset val="238"/>
        <scheme val="minor"/>
      </rPr>
      <t>*</t>
    </r>
  </si>
  <si>
    <r>
      <t xml:space="preserve">poziom kształcenia: </t>
    </r>
    <r>
      <rPr>
        <sz val="10"/>
        <rFont val="Calibri"/>
        <family val="2"/>
        <charset val="238"/>
        <scheme val="minor"/>
      </rPr>
      <t>I stopnia/</t>
    </r>
    <r>
      <rPr>
        <strike/>
        <sz val="10"/>
        <rFont val="Calibri"/>
        <family val="2"/>
        <charset val="238"/>
        <scheme val="minor"/>
      </rPr>
      <t>II stopnia</t>
    </r>
    <r>
      <rPr>
        <sz val="10"/>
        <rFont val="Calibri"/>
        <family val="2"/>
        <charset val="238"/>
        <scheme val="minor"/>
      </rPr>
      <t>/</t>
    </r>
    <r>
      <rPr>
        <strike/>
        <sz val="10"/>
        <rFont val="Calibri"/>
        <family val="2"/>
        <charset val="238"/>
        <scheme val="minor"/>
      </rPr>
      <t>jednolite magisterskie</t>
    </r>
    <r>
      <rPr>
        <sz val="10"/>
        <rFont val="Calibri"/>
        <family val="2"/>
        <charset val="238"/>
        <scheme val="minor"/>
      </rPr>
      <t xml:space="preserve">* </t>
    </r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</si>
  <si>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stacjonarne                                                                                                           </t>
    </r>
  </si>
  <si>
    <t>plan studiów obowiązuje od roku akademickiego 2025/2026</t>
  </si>
  <si>
    <t>Nazwa modułu</t>
  </si>
  <si>
    <t>Liczba punktów ECTS</t>
  </si>
  <si>
    <t>Forma zaliczenia wykładu (w)</t>
  </si>
  <si>
    <t>Forma zaliczenia ćw., konw., lab., proj.,  sem. (i)</t>
  </si>
  <si>
    <t>Razem godzin</t>
  </si>
  <si>
    <t>Godziny zajęć</t>
  </si>
  <si>
    <t>Rozkład godzin zajęć dydaktycznych</t>
  </si>
  <si>
    <t xml:space="preserve">I ROK </t>
  </si>
  <si>
    <t xml:space="preserve">II ROK </t>
  </si>
  <si>
    <t>III ROK</t>
  </si>
  <si>
    <t>EGZAMIN po sem.</t>
  </si>
  <si>
    <t>ZAL. Z OCENĄ                           po sem.</t>
  </si>
  <si>
    <t>ZALICZENIE po sem.</t>
  </si>
  <si>
    <t>ZAL. Z OCENĄ              po sem.</t>
  </si>
  <si>
    <t>w</t>
  </si>
  <si>
    <t>inne</t>
  </si>
  <si>
    <t>I</t>
  </si>
  <si>
    <t>II</t>
  </si>
  <si>
    <t>III</t>
  </si>
  <si>
    <t>IV</t>
  </si>
  <si>
    <t>V</t>
  </si>
  <si>
    <t>VI</t>
  </si>
  <si>
    <t>ćw.</t>
  </si>
  <si>
    <t>kon.</t>
  </si>
  <si>
    <t>lab., proj.</t>
  </si>
  <si>
    <t>sem.</t>
  </si>
  <si>
    <t>Liczba godzin zajęć dydaktycznych: w tygodniu (sem. letni 
i sem. zimowy po 15 tygodni) / w semestrze</t>
  </si>
  <si>
    <t>i</t>
  </si>
  <si>
    <t>Lp.</t>
  </si>
  <si>
    <t>OGÓŁEM:</t>
  </si>
  <si>
    <t>MODUŁY ZAJĘĆ KIERUNKOWYCH</t>
  </si>
  <si>
    <t>1.</t>
  </si>
  <si>
    <t>Praktyczna nauka języka niemieckiego – kurs podstawowy (A0–A2)</t>
  </si>
  <si>
    <t>2.</t>
  </si>
  <si>
    <t>Praktyczna nauka języka niemieckiego (A2–B1)</t>
  </si>
  <si>
    <t>a.</t>
  </si>
  <si>
    <t>Praktyczna nauka języka niemieckiego – ćwiczenia produktywno-interakcyjne (A2–B1)</t>
  </si>
  <si>
    <t>b.</t>
  </si>
  <si>
    <t>Praktyczna nauka języka niemieckiego – ćwiczenia receptywno-mediacyjne (A2–B1)</t>
  </si>
  <si>
    <t>3.</t>
  </si>
  <si>
    <t>Praktyczna nauka języka niemieckiego (B1–B1+)</t>
  </si>
  <si>
    <t>Praktyczna nauka języka niemieckiego – ćwiczenia produktywno-interakcyjne (B1–B1+)</t>
  </si>
  <si>
    <t>Praktyczna nauka języka niemieckiego – ćwiczenia receptywno-mediacyjne (B1–B1+)</t>
  </si>
  <si>
    <t>4.</t>
  </si>
  <si>
    <t>Praktyczna nauka języka niemieckiego (B1+–B2)</t>
  </si>
  <si>
    <t>Praktyczna nauka języka niemieckiego – ćwiczenia produktywno-interakcyjne (B1+–B2)</t>
  </si>
  <si>
    <t>Praktyczna nauka języka niemieckiego – ćwiczenia receptywno-mediacyjne (B1+–B2)</t>
  </si>
  <si>
    <t>5.</t>
  </si>
  <si>
    <t>Praktyczna nauka języka niemieckiego (B2–B2+)</t>
  </si>
  <si>
    <t>Praktyczna nauka języka niemieckiego – ćwiczenia produktywno-interakcyjne (B2–B2+)</t>
  </si>
  <si>
    <t>Praktyczna nauka języka niemieckiego – ćwiczenia receptywno-mediacyjne (B2–B2+)</t>
  </si>
  <si>
    <t>6.</t>
  </si>
  <si>
    <t>Praktyczna nauka języka niemieckiego (B2+–C1)</t>
  </si>
  <si>
    <t>Praktyczna nauka języka niemieckiego – ćwiczenia produktywno-interakcyjne (B2+–C1)</t>
  </si>
  <si>
    <t>Praktyczna nauka języka niemieckiego – ćwiczenia receptywno-mediacyjne (B2+–C1)</t>
  </si>
  <si>
    <t>7.</t>
  </si>
  <si>
    <t>Wstęp do językoznawstwa</t>
  </si>
  <si>
    <t>8.</t>
  </si>
  <si>
    <t>Fonetyka i fonologia</t>
  </si>
  <si>
    <t>9.</t>
  </si>
  <si>
    <t>Morfologia i składnia</t>
  </si>
  <si>
    <t>10.</t>
  </si>
  <si>
    <t>Fonetyka praktyczna</t>
  </si>
  <si>
    <t>11.</t>
  </si>
  <si>
    <t>Gramatyka praktyczna</t>
  </si>
  <si>
    <t>2, 4, 6</t>
  </si>
  <si>
    <t>12.</t>
  </si>
  <si>
    <t>Lingwistyka kontrastywna</t>
  </si>
  <si>
    <t>13.</t>
  </si>
  <si>
    <t>Lingwistyka mediów</t>
  </si>
  <si>
    <t>14.</t>
  </si>
  <si>
    <t>Pragmatyka językowa</t>
  </si>
  <si>
    <t>15.</t>
  </si>
  <si>
    <t>Wykład specjalizacyjny 1</t>
  </si>
  <si>
    <t>16.</t>
  </si>
  <si>
    <t>Technologie cyfrowe w zawodzie filologa (e)</t>
  </si>
  <si>
    <t>17.</t>
  </si>
  <si>
    <t>Pisanie akademickie</t>
  </si>
  <si>
    <t>18.</t>
  </si>
  <si>
    <t>Wstęp do kulturoznawstwa</t>
  </si>
  <si>
    <t>19.</t>
  </si>
  <si>
    <t>Komunikacja interkulturowa</t>
  </si>
  <si>
    <t>20.</t>
  </si>
  <si>
    <t>Krajoznawstwo</t>
  </si>
  <si>
    <t>21.</t>
  </si>
  <si>
    <t>Problemy kultury współczesnej</t>
  </si>
  <si>
    <t>22.</t>
  </si>
  <si>
    <t>Wykład specjalizacyjny 2</t>
  </si>
  <si>
    <t>23.</t>
  </si>
  <si>
    <t>Kultura Niemiec, Austrii i Szwajcarii</t>
  </si>
  <si>
    <t>4, 5</t>
  </si>
  <si>
    <t>24.</t>
  </si>
  <si>
    <t>Wstęp do literaturoznawstwa</t>
  </si>
  <si>
    <t>25.</t>
  </si>
  <si>
    <t>Literatura niemieckojęzyczna</t>
  </si>
  <si>
    <t>2, 3, 4, 5, 6</t>
  </si>
  <si>
    <t>26.</t>
  </si>
  <si>
    <t>Filozofia niemiecka</t>
  </si>
  <si>
    <t>27.</t>
  </si>
  <si>
    <t>Wychowanie fizyczne</t>
  </si>
  <si>
    <t>Razem:</t>
  </si>
  <si>
    <t>MODUŁY ZAJĘĆ DO WYBORU</t>
  </si>
  <si>
    <t>28.</t>
  </si>
  <si>
    <t>Seminarium licencjackie</t>
  </si>
  <si>
    <t>5, 6</t>
  </si>
  <si>
    <t>29.</t>
  </si>
  <si>
    <t>Język obcy</t>
  </si>
  <si>
    <t>1, 2, 3</t>
  </si>
  <si>
    <t>KOMUNIKACJA SPECJALISTYCZNA W JĘZYKU NIEMIECKIM</t>
  </si>
  <si>
    <t>30.</t>
  </si>
  <si>
    <t>Wstęp do teorii języków specjalistycznych</t>
  </si>
  <si>
    <t>31.</t>
  </si>
  <si>
    <t>Lingwistyka tekstu</t>
  </si>
  <si>
    <t>32.</t>
  </si>
  <si>
    <t>Leksykologia</t>
  </si>
  <si>
    <t>33.</t>
  </si>
  <si>
    <t>Język niemiecki w biznesie i ekonomii</t>
  </si>
  <si>
    <t>34.</t>
  </si>
  <si>
    <t>Język niemiecki w hotelarstwie i gastronomii</t>
  </si>
  <si>
    <t>35.</t>
  </si>
  <si>
    <t>Język niemiecki w medycynie i farmacji</t>
  </si>
  <si>
    <t>36.</t>
  </si>
  <si>
    <t>Język niemiecki w prawie i administracji</t>
  </si>
  <si>
    <t>37.</t>
  </si>
  <si>
    <t>Język niemiecki w technice i informatyce</t>
  </si>
  <si>
    <t>TŁUMACZENIA PISEMNE</t>
  </si>
  <si>
    <t>38.</t>
  </si>
  <si>
    <t>Wstęp do teorii i praktyki przekładu</t>
  </si>
  <si>
    <t>39.</t>
  </si>
  <si>
    <t xml:space="preserve">Poprawność językowa w tłumaczeniach </t>
  </si>
  <si>
    <t>40.</t>
  </si>
  <si>
    <t>Stylistyka tekstu</t>
  </si>
  <si>
    <t>41.</t>
  </si>
  <si>
    <t>Tłumaczenie tekstów administracyjno-prawniczych (DE-PL)</t>
  </si>
  <si>
    <t>42.</t>
  </si>
  <si>
    <t xml:space="preserve">Tłumaczenie tekstów biznesowo-ekonomicznych (DE-PL) </t>
  </si>
  <si>
    <t>43.</t>
  </si>
  <si>
    <t xml:space="preserve">Tłumaczenie tekstów administracyjno-prawniczych (PL-DE) </t>
  </si>
  <si>
    <t>44.</t>
  </si>
  <si>
    <t xml:space="preserve">Tłumaczenie tekstów biznesowo-ekonomicznych (PL–DE) </t>
  </si>
  <si>
    <t>45.</t>
  </si>
  <si>
    <t>Narzędzia CAT w tłumaczeniach (e)</t>
  </si>
  <si>
    <t>MODUŁY ZAJĘĆ Z DZIEDZINY NAUK SPOŁECZNYCH</t>
  </si>
  <si>
    <t>46.</t>
  </si>
  <si>
    <t>Innowacyjność i kreatywne myślenie</t>
  </si>
  <si>
    <t>47.</t>
  </si>
  <si>
    <t>Komunikacja interpersonalna</t>
  </si>
  <si>
    <t>48.</t>
  </si>
  <si>
    <t>Ochrona własności intelektualnej</t>
  </si>
  <si>
    <t xml:space="preserve">Liczba egzaminów w semestrze: </t>
  </si>
  <si>
    <t>zajęcia wprowadzające – w wymiarze 15 godzin realizowane na I semestrze obejmujące:</t>
  </si>
  <si>
    <t>zajęcia wprowadzające – szkolenie bhp w wymiarze 4 godzin</t>
  </si>
  <si>
    <t>zajęcia wprowadzające – szkolenie biblioteczne w wymiarze 1 godziny</t>
  </si>
  <si>
    <t>zajęcia wprowadzające – planowanie kariery zawodowej  w wymiarze 5 godzin</t>
  </si>
  <si>
    <t>zajęcia wprowadzające – szkolenie z praw studenta w wymiarze 2 godzin</t>
  </si>
  <si>
    <t>zajęcia wprowadzajace – szkolenie antydyskryminacyjne w wymiarze 1 godziny</t>
  </si>
  <si>
    <t>zajęcia wprowadzające – organizacja uczelni i etykieta akademicka w wymiarze 2 godzin</t>
  </si>
  <si>
    <t>Łączna liczba punktów ECTS uzyskanych:</t>
  </si>
  <si>
    <t>na zajęciach wymagających bezpośredniego udziału nauczycieli akademickich i studentów: 100 pkt ECTS</t>
  </si>
  <si>
    <t>w ramach zajęć realizowanych za pomocą technik i metod na odległość: 4 lub 8 pkt ECTS</t>
  </si>
  <si>
    <t>za zajęcia z dziedziny nauk humanistycznych lub społecznych: 7 pkt ECTS</t>
  </si>
  <si>
    <t>w ramach praktyki:……………...ECTS</t>
  </si>
  <si>
    <t>w ramach modułów zajęć związanych z praktycznym przygotowaniem zawodowym …………………………. ECTS (dla profilu praktycznego)</t>
  </si>
  <si>
    <t>w ramach modułów zajęć związanych z prowadzonymi badaniami naukowymi w dziedzinie nauki/sztuki związanej z kierunkiem studiów: 172 pkt ECTS (dla profilu ogólnoakademickiego)</t>
  </si>
  <si>
    <t>Procentowy udział liczby punktów ECTS dla każdej dyscypliny (dotyczy kierunku przyporządkowanego do więcej niż jednej dyscypliny):</t>
  </si>
  <si>
    <t xml:space="preserve">dyscyplina: językoznawstwo – 62% ogólnej liczby punktów ECTS                                   </t>
  </si>
  <si>
    <t>Plan studiów, zgodny z Uchwałą Senatu Uniwersytetu Kazimierza Wielkiego z dnia …………………………………….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</si>
  <si>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</si>
  <si>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</si>
  <si>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</si>
  <si>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</si>
  <si>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</si>
  <si>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</si>
  <si>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</si>
  <si>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Calibri"/>
        <family val="2"/>
        <charset val="238"/>
        <scheme val="minor"/>
      </rPr>
      <t>Załącznik Nr 2.8.1a</t>
    </r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</si>
  <si>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</si>
  <si>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</si>
  <si>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</si>
  <si>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Lp.</t>
  </si>
  <si>
    <t>Liczba pkt ECTS</t>
  </si>
  <si>
    <t>Liczba godzin</t>
  </si>
  <si>
    <t>Rozkład punktów ECTS</t>
  </si>
  <si>
    <t xml:space="preserve">III ROK </t>
  </si>
  <si>
    <t>Liczba godzin/punktów ECTS:</t>
  </si>
  <si>
    <t xml:space="preserve">MODUŁY ZAJĘĆ KIERUNKOWYCH </t>
  </si>
  <si>
    <t xml:space="preserve">MODUŁY ZAJĘĆ Z DZIEDZINY NAUK SPOŁECZNYCH </t>
  </si>
  <si>
    <t>dla semestru co najmniej 30 (min 27, max 33)</t>
  </si>
  <si>
    <t>dla roku akademickiego co najmniej 60</t>
  </si>
  <si>
    <t>……………...………………………………….………..</t>
  </si>
  <si>
    <t>Załącznik Nr 2.8.1b</t>
  </si>
  <si>
    <t>WYKAZ MODUŁÓW ZAJĘĆ STANOWIĄCYCH ŁĄCZNĄ LICZBĘ PUNKTÓW ECTS UZYSKANYCH W RAMACH MODUŁÓW ZAJĘĆ ZWIĄZANYCH Z:</t>
  </si>
  <si>
    <r>
      <rPr>
        <b/>
        <strike/>
        <sz val="10"/>
        <rFont val="Times New Roman"/>
        <family val="1"/>
        <charset val="238"/>
      </rPr>
      <t>praktycznym przygotowaniem zawodowym ……………. pkt ECTS (dla profilu praktycznego)</t>
    </r>
    <r>
      <rPr>
        <b/>
        <sz val="10"/>
        <rFont val="Times New Roman"/>
        <family val="1"/>
        <charset val="238"/>
      </rPr>
      <t xml:space="preserve"> /</t>
    </r>
  </si>
  <si>
    <t xml:space="preserve"> prowadzonymi badaniami naukowymi w dziedzinie nauki/sztuki związanej z kierunkiem studiów: 172 pkt ECTS (dla profilu ogólnoakademickiego)*</t>
  </si>
  <si>
    <t xml:space="preserve">                                                                                                                                                                                                    Załącznik Nr 2.8.1c</t>
  </si>
  <si>
    <t>ECTS</t>
  </si>
  <si>
    <t>Łączna liczba godzin</t>
  </si>
  <si>
    <t>w kontakcie</t>
  </si>
  <si>
    <t>praca własna</t>
  </si>
  <si>
    <t>w ramach zajęć do wyboru: 57 ECTS</t>
  </si>
  <si>
    <t>dyscyplina: nauki o kulturze i religii – 21% ogólnej liczby punktów ECTS</t>
  </si>
  <si>
    <t xml:space="preserve">dyscyplina: literaturoznawstwo – 17% ogólnej liczby punktów ECTS                                   </t>
  </si>
  <si>
    <t xml:space="preserve">zajęcia realizowane w e-learningu – (e) </t>
  </si>
  <si>
    <t>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</si>
</sst>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"/>
  </numFmts>
  <fonts count="3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vertAlign val="superscript"/>
      <sz val="1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trike/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trike/>
      <sz val="10"/>
      <name val="Times New Roman"/>
      <family val="1"/>
      <charset val="238"/>
    </font>
    <font>
      <u/>
      <vertAlign val="superscript"/>
      <sz val="12"/>
      <name val="Calibri"/>
      <family val="2"/>
      <charset val="238"/>
      <scheme val="minor"/>
    </font>
    <font>
      <sz val="6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strike/>
      <sz val="9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8" fillId="0" borderId="0"/>
    <xf numFmtId="164" fontId="17" fillId="0" borderId="0" applyFont="0" applyFill="0" applyBorder="0" applyAlignment="0" applyProtection="0"/>
  </cellStyleXfs>
  <cellXfs count="37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1" xfId="0" quotePrefix="1" applyFont="1" applyBorder="1" applyAlignment="1">
      <alignment vertical="center" wrapText="1"/>
    </xf>
    <xf numFmtId="0" fontId="3" fillId="0" borderId="3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3" borderId="59" xfId="0" applyFont="1" applyFill="1" applyBorder="1" applyAlignment="1">
      <alignment horizontal="center" vertical="center" wrapText="1"/>
    </xf>
    <xf numFmtId="0" fontId="3" fillId="3" borderId="61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54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/>
    <xf numFmtId="0" fontId="4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4" fillId="0" borderId="64" xfId="0" applyFont="1" applyBorder="1" applyAlignment="1">
      <alignment horizontal="center" vertical="center" wrapText="1"/>
    </xf>
    <xf numFmtId="0" fontId="14" fillId="0" borderId="65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14" fillId="0" borderId="5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2" fillId="0" borderId="1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3" fillId="0" borderId="40" xfId="0" applyFont="1" applyBorder="1" applyAlignment="1">
      <alignment horizontal="center" vertical="center"/>
    </xf>
    <xf numFmtId="0" fontId="2" fillId="0" borderId="0" xfId="0" quotePrefix="1" applyFont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19" fillId="0" borderId="0" xfId="0" applyFont="1"/>
    <xf numFmtId="0" fontId="20" fillId="0" borderId="0" xfId="0" applyFont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52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28" fillId="0" borderId="66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4" fillId="0" borderId="65" xfId="0" applyFont="1" applyBorder="1" applyAlignment="1">
      <alignment horizontal="center" vertical="center" wrapText="1"/>
    </xf>
    <xf numFmtId="0" fontId="24" fillId="0" borderId="66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4" fillId="0" borderId="60" xfId="0" applyFont="1" applyBorder="1" applyAlignment="1">
      <alignment horizontal="center" vertical="center" wrapText="1"/>
    </xf>
    <xf numFmtId="0" fontId="24" fillId="0" borderId="61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6" xfId="0" quotePrefix="1" applyFont="1" applyBorder="1" applyAlignment="1">
      <alignment vertical="center" wrapText="1"/>
    </xf>
    <xf numFmtId="0" fontId="24" fillId="0" borderId="5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65" fontId="24" fillId="0" borderId="59" xfId="0" applyNumberFormat="1" applyFont="1" applyBorder="1" applyAlignment="1">
      <alignment horizontal="center" vertical="center"/>
    </xf>
    <xf numFmtId="0" fontId="24" fillId="0" borderId="48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24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left" vertical="center" wrapText="1"/>
    </xf>
    <xf numFmtId="0" fontId="3" fillId="0" borderId="34" xfId="0" applyFont="1" applyBorder="1" applyAlignment="1">
      <alignment vertical="center"/>
    </xf>
    <xf numFmtId="0" fontId="3" fillId="0" borderId="16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0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0" xfId="0" applyFont="1" applyBorder="1" applyAlignment="1">
      <alignment vertical="center"/>
    </xf>
    <xf numFmtId="0" fontId="3" fillId="0" borderId="5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46" xfId="0" applyFont="1" applyBorder="1" applyAlignment="1">
      <alignment vertical="center"/>
    </xf>
    <xf numFmtId="0" fontId="9" fillId="0" borderId="4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/>
    </xf>
    <xf numFmtId="0" fontId="29" fillId="0" borderId="7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60" xfId="0" quotePrefix="1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9" fillId="0" borderId="6" xfId="0" applyFont="1" applyBorder="1" applyAlignment="1">
      <alignment horizontal="center" vertical="center" wrapText="1"/>
    </xf>
    <xf numFmtId="0" fontId="30" fillId="0" borderId="52" xfId="0" applyFont="1" applyBorder="1" applyAlignment="1">
      <alignment horizontal="center" vertical="center" wrapText="1"/>
    </xf>
    <xf numFmtId="1" fontId="24" fillId="0" borderId="59" xfId="0" applyNumberFormat="1" applyFont="1" applyBorder="1" applyAlignment="1">
      <alignment horizontal="center" vertical="center"/>
    </xf>
    <xf numFmtId="1" fontId="24" fillId="0" borderId="48" xfId="0" applyNumberFormat="1" applyFont="1" applyBorder="1" applyAlignment="1">
      <alignment horizontal="center" vertical="center"/>
    </xf>
    <xf numFmtId="1" fontId="24" fillId="0" borderId="61" xfId="2" applyNumberFormat="1" applyFont="1" applyFill="1" applyBorder="1" applyAlignment="1">
      <alignment horizontal="center" vertical="center"/>
    </xf>
    <xf numFmtId="165" fontId="24" fillId="0" borderId="82" xfId="0" applyNumberFormat="1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24" fillId="0" borderId="32" xfId="0" applyFont="1" applyBorder="1" applyAlignment="1">
      <alignment vertical="center" wrapText="1"/>
    </xf>
    <xf numFmtId="0" fontId="33" fillId="0" borderId="0" xfId="0" applyFont="1" applyAlignment="1">
      <alignment vertical="center"/>
    </xf>
    <xf numFmtId="0" fontId="2" fillId="0" borderId="75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165" fontId="24" fillId="0" borderId="64" xfId="0" applyNumberFormat="1" applyFont="1" applyBorder="1" applyAlignment="1">
      <alignment horizontal="center" vertical="center"/>
    </xf>
    <xf numFmtId="165" fontId="24" fillId="0" borderId="75" xfId="0" applyNumberFormat="1" applyFont="1" applyBorder="1" applyAlignment="1">
      <alignment horizontal="center" vertical="center"/>
    </xf>
    <xf numFmtId="165" fontId="24" fillId="0" borderId="66" xfId="0" applyNumberFormat="1" applyFont="1" applyBorder="1" applyAlignment="1">
      <alignment horizontal="center" vertical="center"/>
    </xf>
    <xf numFmtId="165" fontId="24" fillId="0" borderId="61" xfId="0" applyNumberFormat="1" applyFont="1" applyBorder="1" applyAlignment="1">
      <alignment horizontal="center" vertical="center"/>
    </xf>
    <xf numFmtId="165" fontId="24" fillId="0" borderId="74" xfId="0" applyNumberFormat="1" applyFont="1" applyBorder="1" applyAlignment="1">
      <alignment horizontal="center" vertical="center"/>
    </xf>
    <xf numFmtId="1" fontId="24" fillId="0" borderId="66" xfId="0" applyNumberFormat="1" applyFont="1" applyBorder="1" applyAlignment="1">
      <alignment horizontal="center" vertical="center"/>
    </xf>
    <xf numFmtId="1" fontId="24" fillId="0" borderId="61" xfId="0" applyNumberFormat="1" applyFont="1" applyBorder="1" applyAlignment="1">
      <alignment horizontal="center" vertical="center"/>
    </xf>
    <xf numFmtId="1" fontId="24" fillId="0" borderId="75" xfId="0" applyNumberFormat="1" applyFont="1" applyBorder="1" applyAlignment="1">
      <alignment horizontal="center" vertical="center"/>
    </xf>
    <xf numFmtId="1" fontId="24" fillId="0" borderId="83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/>
    </xf>
    <xf numFmtId="1" fontId="24" fillId="0" borderId="64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16" fillId="0" borderId="5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textRotation="90" wrapText="1"/>
    </xf>
    <xf numFmtId="0" fontId="7" fillId="0" borderId="12" xfId="0" applyFont="1" applyBorder="1" applyAlignment="1">
      <alignment horizontal="center" vertical="center" textRotation="90" wrapText="1"/>
    </xf>
    <xf numFmtId="0" fontId="7" fillId="0" borderId="52" xfId="0" applyFont="1" applyBorder="1" applyAlignment="1">
      <alignment horizontal="center" vertical="center" textRotation="90" wrapText="1"/>
    </xf>
    <xf numFmtId="0" fontId="7" fillId="0" borderId="57" xfId="0" applyFont="1" applyBorder="1" applyAlignment="1">
      <alignment horizontal="center" vertical="center" textRotation="90" wrapText="1"/>
    </xf>
    <xf numFmtId="0" fontId="7" fillId="0" borderId="53" xfId="0" applyFont="1" applyBorder="1" applyAlignment="1">
      <alignment horizontal="center" vertical="center" textRotation="90" wrapText="1"/>
    </xf>
    <xf numFmtId="0" fontId="7" fillId="0" borderId="58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left" vertical="center"/>
    </xf>
    <xf numFmtId="0" fontId="2" fillId="0" borderId="49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1" fillId="0" borderId="0" xfId="1" applyFont="1" applyAlignment="1">
      <alignment horizontal="left" vertical="center"/>
    </xf>
    <xf numFmtId="0" fontId="26" fillId="0" borderId="13" xfId="0" quotePrefix="1" applyFont="1" applyBorder="1" applyAlignment="1">
      <alignment horizontal="center" vertical="center" wrapText="1"/>
    </xf>
    <xf numFmtId="0" fontId="26" fillId="0" borderId="30" xfId="0" quotePrefix="1" applyFont="1" applyBorder="1" applyAlignment="1">
      <alignment horizontal="center" vertical="center" wrapText="1"/>
    </xf>
    <xf numFmtId="0" fontId="26" fillId="0" borderId="35" xfId="0" quotePrefix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13" xfId="0" quotePrefix="1" applyFont="1" applyFill="1" applyBorder="1" applyAlignment="1">
      <alignment horizontal="center" vertical="center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35" xfId="0" quotePrefix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73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21" fillId="0" borderId="0" xfId="1" applyFont="1" applyAlignment="1">
      <alignment horizontal="left" vertical="center" wrapText="1"/>
    </xf>
    <xf numFmtId="0" fontId="2" fillId="0" borderId="13" xfId="0" applyFont="1" applyBorder="1" applyAlignment="1">
      <alignment horizontal="right" vertical="center" wrapText="1"/>
    </xf>
    <xf numFmtId="0" fontId="2" fillId="0" borderId="30" xfId="0" applyFont="1" applyBorder="1" applyAlignment="1">
      <alignment horizontal="right" vertical="center" wrapText="1"/>
    </xf>
    <xf numFmtId="0" fontId="2" fillId="0" borderId="36" xfId="0" applyFont="1" applyBorder="1" applyAlignment="1">
      <alignment horizontal="right" vertical="center" wrapText="1"/>
    </xf>
    <xf numFmtId="0" fontId="2" fillId="0" borderId="44" xfId="0" applyFont="1" applyBorder="1" applyAlignment="1">
      <alignment horizontal="right" vertical="center" wrapText="1"/>
    </xf>
    <xf numFmtId="0" fontId="2" fillId="0" borderId="13" xfId="0" quotePrefix="1" applyFont="1" applyBorder="1" applyAlignment="1">
      <alignment horizontal="right" vertical="center" wrapText="1"/>
    </xf>
    <xf numFmtId="0" fontId="2" fillId="0" borderId="35" xfId="0" quotePrefix="1" applyFont="1" applyBorder="1" applyAlignment="1">
      <alignment horizontal="right" vertical="center" wrapText="1"/>
    </xf>
    <xf numFmtId="0" fontId="3" fillId="0" borderId="2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69" xfId="0" applyFont="1" applyBorder="1" applyAlignment="1">
      <alignment horizontal="right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2" borderId="29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69" xfId="0" quotePrefix="1" applyFont="1" applyFill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0" xfId="0" applyFont="1" applyAlignment="1">
      <alignment horizontal="right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center" wrapText="1"/>
    </xf>
    <xf numFmtId="0" fontId="3" fillId="0" borderId="26" xfId="0" applyFont="1" applyBorder="1"/>
    <xf numFmtId="0" fontId="3" fillId="0" borderId="42" xfId="0" applyFont="1" applyBorder="1"/>
    <xf numFmtId="0" fontId="2" fillId="0" borderId="16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41" xfId="0" applyFont="1" applyBorder="1"/>
    <xf numFmtId="0" fontId="2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/>
    </xf>
    <xf numFmtId="0" fontId="12" fillId="0" borderId="45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74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20" fillId="0" borderId="0" xfId="0" applyFont="1" applyAlignment="1">
      <alignment horizontal="center" vertical="center"/>
    </xf>
    <xf numFmtId="0" fontId="2" fillId="0" borderId="35" xfId="0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textRotation="90" wrapText="1"/>
    </xf>
    <xf numFmtId="0" fontId="16" fillId="0" borderId="45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45" xfId="0" applyFont="1" applyBorder="1" applyAlignment="1">
      <alignment horizontal="center" vertical="center" textRotation="90" wrapText="1"/>
    </xf>
    <xf numFmtId="0" fontId="3" fillId="0" borderId="36" xfId="0" applyFont="1" applyBorder="1" applyAlignment="1">
      <alignment horizontal="right" vertical="center" wrapText="1"/>
    </xf>
    <xf numFmtId="0" fontId="3" fillId="0" borderId="56" xfId="0" applyFont="1" applyBorder="1" applyAlignment="1">
      <alignment horizontal="right" vertical="center" wrapText="1"/>
    </xf>
  </cellXfs>
  <cellStyles count="3">
    <cellStyle name="Dziesiętny" xfId="2" builtinId="3"/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22"/>
  <sheetViews>
    <sheetView topLeftCell="A10" zoomScaleNormal="100" workbookViewId="0">
      <selection activeCell="E82" sqref="E82"/>
    </sheetView>
  </sheetViews>
  <sheetFormatPr defaultRowHeight="15" x14ac:dyDescent="0.25"/>
  <cols>
    <col min="1" max="1" width="3.42578125" style="34" customWidth="1"/>
    <col min="2" max="2" width="106.42578125" style="34" customWidth="1"/>
    <col min="3" max="3" width="5.140625" style="35" customWidth="1"/>
    <col min="4" max="9" width="4.28515625" style="34" customWidth="1"/>
    <col min="10" max="10" width="8.42578125" style="34" customWidth="1"/>
    <col min="11" max="15" width="6.7109375" style="34" customWidth="1"/>
    <col min="16" max="27" width="3.28515625" style="34" customWidth="1"/>
  </cols>
  <sheetData>
    <row r="1" spans="1:27" x14ac:dyDescent="0.25">
      <c r="A1" s="238" t="s">
        <v>0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</row>
    <row r="2" spans="1:27" x14ac:dyDescent="0.25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2"/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303" t="s">
        <v>1</v>
      </c>
      <c r="B4" s="30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304" t="s">
        <v>2</v>
      </c>
      <c r="B5" s="30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25">
      <c r="A6" s="240" t="s">
        <v>3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</row>
    <row r="7" spans="1:27" x14ac:dyDescent="0.25">
      <c r="A7" s="240" t="s">
        <v>4</v>
      </c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0"/>
      <c r="AA7" s="240"/>
    </row>
    <row r="8" spans="1:27" x14ac:dyDescent="0.25">
      <c r="A8" s="244" t="s">
        <v>5</v>
      </c>
      <c r="B8" s="244"/>
      <c r="C8" s="244"/>
      <c r="D8" s="244"/>
      <c r="E8" s="244"/>
      <c r="F8" s="244"/>
      <c r="G8" s="36"/>
      <c r="H8" s="36"/>
      <c r="I8" s="36"/>
      <c r="J8" s="4"/>
      <c r="K8" s="4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7" x14ac:dyDescent="0.25">
      <c r="A9" s="244" t="s">
        <v>6</v>
      </c>
      <c r="B9" s="244"/>
      <c r="C9" s="244"/>
      <c r="D9" s="244"/>
      <c r="E9" s="244"/>
      <c r="F9" s="244"/>
      <c r="G9" s="36"/>
      <c r="H9" s="36"/>
      <c r="I9" s="3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7" x14ac:dyDescent="0.25">
      <c r="A10" s="259" t="s">
        <v>7</v>
      </c>
      <c r="B10" s="259"/>
      <c r="C10" s="6"/>
      <c r="D10" s="5"/>
      <c r="E10" s="5"/>
      <c r="F10" s="5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7" x14ac:dyDescent="0.25">
      <c r="A11" s="244" t="s">
        <v>8</v>
      </c>
      <c r="B11" s="244"/>
      <c r="C11" s="244"/>
      <c r="D11" s="244"/>
      <c r="E11" s="244"/>
      <c r="F11" s="244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7" x14ac:dyDescent="0.25">
      <c r="A12" s="244" t="s">
        <v>9</v>
      </c>
      <c r="B12" s="244"/>
      <c r="C12" s="244"/>
      <c r="D12" s="244"/>
      <c r="E12" s="244"/>
      <c r="F12" s="244"/>
      <c r="G12" s="36"/>
      <c r="H12" s="36"/>
      <c r="I12" s="3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7" x14ac:dyDescent="0.25">
      <c r="A13" s="259" t="s">
        <v>10</v>
      </c>
      <c r="B13" s="259"/>
      <c r="C13" s="259"/>
      <c r="D13" s="259"/>
      <c r="E13" s="259"/>
      <c r="F13" s="259"/>
      <c r="G13" s="36"/>
      <c r="H13" s="36"/>
      <c r="I13" s="3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 ht="15.75" thickBot="1" x14ac:dyDescent="0.3">
      <c r="A14" s="239" t="s">
        <v>11</v>
      </c>
      <c r="B14" s="239"/>
      <c r="C14" s="239"/>
      <c r="D14" s="239"/>
      <c r="E14" s="239"/>
      <c r="F14" s="239"/>
      <c r="G14" s="239"/>
      <c r="H14" s="239"/>
      <c r="I14" s="239"/>
      <c r="J14" s="239"/>
      <c r="K14" s="239"/>
      <c r="L14" s="239"/>
      <c r="M14" s="239"/>
      <c r="N14" s="239"/>
      <c r="O14" s="239"/>
      <c r="P14" s="239"/>
      <c r="Q14" s="239"/>
      <c r="R14" s="239"/>
      <c r="S14" s="239"/>
      <c r="T14" s="239"/>
      <c r="U14" s="239"/>
      <c r="V14" s="239"/>
      <c r="W14" s="239"/>
      <c r="X14" s="239"/>
      <c r="Y14" s="239"/>
      <c r="Z14" s="239"/>
      <c r="AA14" s="239"/>
    </row>
    <row r="15" spans="1:27" ht="21" customHeight="1" thickBot="1" x14ac:dyDescent="0.3">
      <c r="A15" s="245" t="s">
        <v>12</v>
      </c>
      <c r="B15" s="246"/>
      <c r="C15" s="249" t="s">
        <v>13</v>
      </c>
      <c r="D15" s="251" t="s">
        <v>14</v>
      </c>
      <c r="E15" s="251"/>
      <c r="F15" s="251"/>
      <c r="G15" s="251" t="s">
        <v>15</v>
      </c>
      <c r="H15" s="251"/>
      <c r="I15" s="251"/>
      <c r="J15" s="249" t="s">
        <v>16</v>
      </c>
      <c r="K15" s="245" t="s">
        <v>17</v>
      </c>
      <c r="L15" s="311"/>
      <c r="M15" s="311"/>
      <c r="N15" s="311"/>
      <c r="O15" s="246"/>
      <c r="P15" s="316" t="s">
        <v>18</v>
      </c>
      <c r="Q15" s="317"/>
      <c r="R15" s="317"/>
      <c r="S15" s="317"/>
      <c r="T15" s="317"/>
      <c r="U15" s="317"/>
      <c r="V15" s="317"/>
      <c r="W15" s="317"/>
      <c r="X15" s="317"/>
      <c r="Y15" s="317"/>
      <c r="Z15" s="317"/>
      <c r="AA15" s="318"/>
    </row>
    <row r="16" spans="1:27" ht="15.75" thickBot="1" x14ac:dyDescent="0.3">
      <c r="A16" s="247"/>
      <c r="B16" s="248"/>
      <c r="C16" s="250"/>
      <c r="D16" s="252"/>
      <c r="E16" s="252"/>
      <c r="F16" s="252"/>
      <c r="G16" s="252"/>
      <c r="H16" s="252"/>
      <c r="I16" s="252"/>
      <c r="J16" s="250"/>
      <c r="K16" s="312"/>
      <c r="L16" s="313"/>
      <c r="M16" s="313"/>
      <c r="N16" s="313"/>
      <c r="O16" s="314"/>
      <c r="P16" s="260" t="s">
        <v>19</v>
      </c>
      <c r="Q16" s="242"/>
      <c r="R16" s="242"/>
      <c r="S16" s="243"/>
      <c r="T16" s="260" t="s">
        <v>20</v>
      </c>
      <c r="U16" s="242"/>
      <c r="V16" s="242"/>
      <c r="W16" s="243"/>
      <c r="X16" s="241" t="s">
        <v>21</v>
      </c>
      <c r="Y16" s="242"/>
      <c r="Z16" s="242"/>
      <c r="AA16" s="243"/>
    </row>
    <row r="17" spans="1:27" ht="15.75" thickBot="1" x14ac:dyDescent="0.3">
      <c r="A17" s="247"/>
      <c r="B17" s="248"/>
      <c r="C17" s="250"/>
      <c r="D17" s="253" t="s">
        <v>22</v>
      </c>
      <c r="E17" s="255" t="s">
        <v>23</v>
      </c>
      <c r="F17" s="257" t="s">
        <v>24</v>
      </c>
      <c r="G17" s="253" t="s">
        <v>22</v>
      </c>
      <c r="H17" s="255" t="s">
        <v>25</v>
      </c>
      <c r="I17" s="257" t="s">
        <v>24</v>
      </c>
      <c r="J17" s="250"/>
      <c r="K17" s="305" t="s">
        <v>214</v>
      </c>
      <c r="L17" s="307" t="s">
        <v>27</v>
      </c>
      <c r="M17" s="307"/>
      <c r="N17" s="307"/>
      <c r="O17" s="308"/>
      <c r="P17" s="268" t="s">
        <v>28</v>
      </c>
      <c r="Q17" s="263"/>
      <c r="R17" s="263" t="s">
        <v>29</v>
      </c>
      <c r="S17" s="264"/>
      <c r="T17" s="315" t="s">
        <v>30</v>
      </c>
      <c r="U17" s="263"/>
      <c r="V17" s="263" t="s">
        <v>31</v>
      </c>
      <c r="W17" s="264"/>
      <c r="X17" s="315" t="s">
        <v>32</v>
      </c>
      <c r="Y17" s="263"/>
      <c r="Z17" s="263" t="s">
        <v>33</v>
      </c>
      <c r="AA17" s="264"/>
    </row>
    <row r="18" spans="1:27" ht="15.75" thickBot="1" x14ac:dyDescent="0.3">
      <c r="A18" s="247"/>
      <c r="B18" s="248"/>
      <c r="C18" s="250"/>
      <c r="D18" s="254"/>
      <c r="E18" s="256"/>
      <c r="F18" s="258"/>
      <c r="G18" s="254"/>
      <c r="H18" s="256"/>
      <c r="I18" s="258"/>
      <c r="J18" s="250"/>
      <c r="K18" s="306"/>
      <c r="L18" s="261" t="s">
        <v>34</v>
      </c>
      <c r="M18" s="261" t="s">
        <v>35</v>
      </c>
      <c r="N18" s="261" t="s">
        <v>36</v>
      </c>
      <c r="O18" s="309" t="s">
        <v>37</v>
      </c>
      <c r="P18" s="117">
        <v>15</v>
      </c>
      <c r="Q18" s="115">
        <v>15</v>
      </c>
      <c r="R18" s="115">
        <v>15</v>
      </c>
      <c r="S18" s="116">
        <v>15</v>
      </c>
      <c r="T18" s="117">
        <v>15</v>
      </c>
      <c r="U18" s="115">
        <v>15</v>
      </c>
      <c r="V18" s="115">
        <v>15</v>
      </c>
      <c r="W18" s="116">
        <v>15</v>
      </c>
      <c r="X18" s="117">
        <v>15</v>
      </c>
      <c r="Y18" s="115">
        <v>15</v>
      </c>
      <c r="Z18" s="115">
        <v>15</v>
      </c>
      <c r="AA18" s="116">
        <v>15</v>
      </c>
    </row>
    <row r="19" spans="1:27" ht="30" customHeight="1" thickBot="1" x14ac:dyDescent="0.3">
      <c r="A19" s="247"/>
      <c r="B19" s="248"/>
      <c r="C19" s="250"/>
      <c r="D19" s="254"/>
      <c r="E19" s="256"/>
      <c r="F19" s="258"/>
      <c r="G19" s="254"/>
      <c r="H19" s="256"/>
      <c r="I19" s="258"/>
      <c r="J19" s="250"/>
      <c r="K19" s="306"/>
      <c r="L19" s="262"/>
      <c r="M19" s="262"/>
      <c r="N19" s="262"/>
      <c r="O19" s="310"/>
      <c r="P19" s="265" t="s">
        <v>38</v>
      </c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7"/>
    </row>
    <row r="20" spans="1:27" ht="15.75" thickBot="1" x14ac:dyDescent="0.3">
      <c r="A20" s="247"/>
      <c r="B20" s="248"/>
      <c r="C20" s="250"/>
      <c r="D20" s="254"/>
      <c r="E20" s="256"/>
      <c r="F20" s="258"/>
      <c r="G20" s="254"/>
      <c r="H20" s="256"/>
      <c r="I20" s="258"/>
      <c r="J20" s="250"/>
      <c r="K20" s="306"/>
      <c r="L20" s="262"/>
      <c r="M20" s="262"/>
      <c r="N20" s="262"/>
      <c r="O20" s="310"/>
      <c r="P20" s="117" t="s">
        <v>26</v>
      </c>
      <c r="Q20" s="115" t="s">
        <v>39</v>
      </c>
      <c r="R20" s="115" t="s">
        <v>26</v>
      </c>
      <c r="S20" s="116" t="s">
        <v>39</v>
      </c>
      <c r="T20" s="32" t="s">
        <v>26</v>
      </c>
      <c r="U20" s="115" t="s">
        <v>39</v>
      </c>
      <c r="V20" s="115" t="s">
        <v>26</v>
      </c>
      <c r="W20" s="116" t="s">
        <v>39</v>
      </c>
      <c r="X20" s="32" t="s">
        <v>26</v>
      </c>
      <c r="Y20" s="115" t="s">
        <v>39</v>
      </c>
      <c r="Z20" s="115" t="s">
        <v>26</v>
      </c>
      <c r="AA20" s="116" t="s">
        <v>39</v>
      </c>
    </row>
    <row r="21" spans="1:27" ht="15.75" customHeight="1" thickBot="1" x14ac:dyDescent="0.3">
      <c r="A21" s="135" t="s">
        <v>40</v>
      </c>
      <c r="B21" s="7" t="s">
        <v>41</v>
      </c>
      <c r="C21" s="8">
        <f>SUM(C60,C82,C87)</f>
        <v>189</v>
      </c>
      <c r="D21" s="8"/>
      <c r="E21" s="8"/>
      <c r="F21" s="8"/>
      <c r="G21" s="8"/>
      <c r="H21" s="8"/>
      <c r="I21" s="8"/>
      <c r="J21" s="8">
        <f t="shared" ref="J21:AA21" si="0">SUM(J60,J82,J87)</f>
        <v>2145</v>
      </c>
      <c r="K21" s="8">
        <f t="shared" si="0"/>
        <v>795</v>
      </c>
      <c r="L21" s="8">
        <f t="shared" si="0"/>
        <v>60</v>
      </c>
      <c r="M21" s="8">
        <f t="shared" si="0"/>
        <v>1230</v>
      </c>
      <c r="N21" s="8">
        <f t="shared" si="0"/>
        <v>0</v>
      </c>
      <c r="O21" s="8">
        <f t="shared" si="0"/>
        <v>60</v>
      </c>
      <c r="P21" s="8">
        <f t="shared" si="0"/>
        <v>14</v>
      </c>
      <c r="Q21" s="8">
        <f t="shared" si="0"/>
        <v>18</v>
      </c>
      <c r="R21" s="8">
        <f t="shared" si="0"/>
        <v>8</v>
      </c>
      <c r="S21" s="8">
        <f t="shared" si="0"/>
        <v>20</v>
      </c>
      <c r="T21" s="8">
        <f t="shared" si="0"/>
        <v>9</v>
      </c>
      <c r="U21" s="8">
        <f t="shared" si="0"/>
        <v>11</v>
      </c>
      <c r="V21" s="8">
        <f t="shared" si="0"/>
        <v>10</v>
      </c>
      <c r="W21" s="8">
        <f t="shared" si="0"/>
        <v>17</v>
      </c>
      <c r="X21" s="8">
        <f t="shared" si="0"/>
        <v>10</v>
      </c>
      <c r="Y21" s="8">
        <f t="shared" si="0"/>
        <v>14</v>
      </c>
      <c r="Z21" s="8">
        <f t="shared" si="0"/>
        <v>2</v>
      </c>
      <c r="AA21" s="8">
        <f t="shared" si="0"/>
        <v>10</v>
      </c>
    </row>
    <row r="22" spans="1:27" s="161" customFormat="1" ht="15.75" customHeight="1" thickBot="1" x14ac:dyDescent="0.3">
      <c r="A22" s="269" t="s">
        <v>42</v>
      </c>
      <c r="B22" s="270"/>
      <c r="C22" s="270"/>
      <c r="D22" s="270"/>
      <c r="E22" s="270"/>
      <c r="F22" s="270"/>
      <c r="G22" s="270"/>
      <c r="H22" s="270"/>
      <c r="I22" s="270"/>
      <c r="J22" s="270"/>
      <c r="K22" s="270"/>
      <c r="L22" s="270"/>
      <c r="M22" s="270"/>
      <c r="N22" s="270"/>
      <c r="O22" s="270"/>
      <c r="P22" s="270"/>
      <c r="Q22" s="270"/>
      <c r="R22" s="270"/>
      <c r="S22" s="270"/>
      <c r="T22" s="270"/>
      <c r="U22" s="270"/>
      <c r="V22" s="270"/>
      <c r="W22" s="270"/>
      <c r="X22" s="270"/>
      <c r="Y22" s="270"/>
      <c r="Z22" s="270"/>
      <c r="AA22" s="271"/>
    </row>
    <row r="23" spans="1:27" s="161" customFormat="1" ht="15.75" customHeight="1" x14ac:dyDescent="0.25">
      <c r="A23" s="9" t="s">
        <v>43</v>
      </c>
      <c r="B23" s="10" t="s">
        <v>44</v>
      </c>
      <c r="C23" s="175">
        <v>15</v>
      </c>
      <c r="D23" s="11"/>
      <c r="E23" s="41"/>
      <c r="F23" s="42"/>
      <c r="G23" s="11"/>
      <c r="H23" s="41">
        <v>1</v>
      </c>
      <c r="I23" s="43"/>
      <c r="J23" s="9">
        <v>240</v>
      </c>
      <c r="K23" s="44"/>
      <c r="L23" s="45"/>
      <c r="M23" s="45">
        <v>240</v>
      </c>
      <c r="N23" s="45"/>
      <c r="O23" s="46"/>
      <c r="P23" s="44"/>
      <c r="Q23" s="45">
        <v>16</v>
      </c>
      <c r="R23" s="45"/>
      <c r="S23" s="46"/>
      <c r="T23" s="44"/>
      <c r="U23" s="45"/>
      <c r="V23" s="45"/>
      <c r="W23" s="46"/>
      <c r="X23" s="47"/>
      <c r="Y23" s="45"/>
      <c r="Z23" s="45"/>
      <c r="AA23" s="46"/>
    </row>
    <row r="24" spans="1:27" s="161" customFormat="1" ht="15.75" customHeight="1" x14ac:dyDescent="0.25">
      <c r="A24" s="28" t="s">
        <v>45</v>
      </c>
      <c r="B24" s="278" t="s">
        <v>46</v>
      </c>
      <c r="C24" s="279"/>
      <c r="D24" s="13"/>
      <c r="E24" s="48"/>
      <c r="F24" s="49"/>
      <c r="G24" s="13">
        <v>2</v>
      </c>
      <c r="H24" s="48"/>
      <c r="I24" s="49"/>
      <c r="J24" s="280"/>
      <c r="K24" s="280"/>
      <c r="L24" s="280"/>
      <c r="M24" s="280"/>
      <c r="N24" s="280"/>
      <c r="O24" s="280"/>
      <c r="P24" s="280"/>
      <c r="Q24" s="280"/>
      <c r="R24" s="280"/>
      <c r="S24" s="280"/>
      <c r="T24" s="280"/>
      <c r="U24" s="280"/>
      <c r="V24" s="280"/>
      <c r="W24" s="280"/>
      <c r="X24" s="280"/>
      <c r="Y24" s="280"/>
      <c r="Z24" s="280"/>
      <c r="AA24" s="281"/>
    </row>
    <row r="25" spans="1:27" s="161" customFormat="1" ht="15.75" customHeight="1" x14ac:dyDescent="0.25">
      <c r="A25" s="151" t="s">
        <v>47</v>
      </c>
      <c r="B25" s="169" t="s">
        <v>48</v>
      </c>
      <c r="C25" s="177">
        <v>7</v>
      </c>
      <c r="D25" s="13"/>
      <c r="E25" s="48"/>
      <c r="F25" s="49"/>
      <c r="G25" s="13"/>
      <c r="H25" s="48"/>
      <c r="I25" s="50"/>
      <c r="J25" s="12">
        <v>120</v>
      </c>
      <c r="K25" s="51"/>
      <c r="L25" s="48"/>
      <c r="M25" s="48">
        <v>120</v>
      </c>
      <c r="N25" s="48"/>
      <c r="O25" s="52"/>
      <c r="P25" s="30"/>
      <c r="Q25" s="48"/>
      <c r="R25" s="48"/>
      <c r="S25" s="52">
        <v>8</v>
      </c>
      <c r="T25" s="51"/>
      <c r="U25" s="48"/>
      <c r="V25" s="48"/>
      <c r="W25" s="52"/>
      <c r="X25" s="30"/>
      <c r="Y25" s="48"/>
      <c r="Z25" s="48"/>
      <c r="AA25" s="52"/>
    </row>
    <row r="26" spans="1:27" s="161" customFormat="1" ht="15.75" customHeight="1" x14ac:dyDescent="0.25">
      <c r="A26" s="151" t="s">
        <v>49</v>
      </c>
      <c r="B26" s="169" t="s">
        <v>50</v>
      </c>
      <c r="C26" s="177">
        <v>5</v>
      </c>
      <c r="D26" s="14"/>
      <c r="E26" s="16"/>
      <c r="F26" s="49"/>
      <c r="G26" s="13"/>
      <c r="H26" s="48"/>
      <c r="I26" s="50"/>
      <c r="J26" s="12">
        <v>60</v>
      </c>
      <c r="K26" s="51"/>
      <c r="L26" s="48"/>
      <c r="M26" s="48">
        <v>60</v>
      </c>
      <c r="N26" s="48"/>
      <c r="O26" s="52"/>
      <c r="P26" s="51"/>
      <c r="Q26" s="48"/>
      <c r="R26" s="48"/>
      <c r="S26" s="52">
        <v>4</v>
      </c>
      <c r="T26" s="51"/>
      <c r="U26" s="48"/>
      <c r="V26" s="48"/>
      <c r="W26" s="52"/>
      <c r="X26" s="30"/>
      <c r="Y26" s="48"/>
      <c r="Z26" s="48"/>
      <c r="AA26" s="52"/>
    </row>
    <row r="27" spans="1:27" s="161" customFormat="1" ht="15.75" customHeight="1" x14ac:dyDescent="0.25">
      <c r="A27" s="28" t="s">
        <v>51</v>
      </c>
      <c r="B27" s="278" t="s">
        <v>52</v>
      </c>
      <c r="C27" s="279"/>
      <c r="D27" s="13"/>
      <c r="E27" s="48"/>
      <c r="F27" s="49"/>
      <c r="G27" s="13"/>
      <c r="H27" s="48">
        <v>3</v>
      </c>
      <c r="I27" s="49"/>
      <c r="J27" s="280"/>
      <c r="K27" s="280"/>
      <c r="L27" s="280"/>
      <c r="M27" s="280"/>
      <c r="N27" s="280"/>
      <c r="O27" s="280"/>
      <c r="P27" s="280"/>
      <c r="Q27" s="280"/>
      <c r="R27" s="280"/>
      <c r="S27" s="280"/>
      <c r="T27" s="280"/>
      <c r="U27" s="280"/>
      <c r="V27" s="280"/>
      <c r="W27" s="280"/>
      <c r="X27" s="280"/>
      <c r="Y27" s="280"/>
      <c r="Z27" s="280"/>
      <c r="AA27" s="281"/>
    </row>
    <row r="28" spans="1:27" s="161" customFormat="1" ht="15.75" customHeight="1" x14ac:dyDescent="0.25">
      <c r="A28" s="151" t="s">
        <v>47</v>
      </c>
      <c r="B28" s="169" t="s">
        <v>53</v>
      </c>
      <c r="C28" s="15">
        <v>4</v>
      </c>
      <c r="D28" s="13"/>
      <c r="E28" s="48"/>
      <c r="F28" s="49"/>
      <c r="G28" s="13"/>
      <c r="H28" s="48"/>
      <c r="I28" s="50"/>
      <c r="J28" s="12">
        <v>60</v>
      </c>
      <c r="K28" s="51"/>
      <c r="L28" s="48"/>
      <c r="M28" s="48">
        <v>60</v>
      </c>
      <c r="N28" s="48"/>
      <c r="O28" s="52"/>
      <c r="P28" s="30"/>
      <c r="Q28" s="48"/>
      <c r="R28" s="48"/>
      <c r="S28" s="52"/>
      <c r="T28" s="51"/>
      <c r="U28" s="48">
        <v>4</v>
      </c>
      <c r="V28" s="48"/>
      <c r="W28" s="52"/>
      <c r="X28" s="30"/>
      <c r="Y28" s="48"/>
      <c r="Z28" s="48"/>
      <c r="AA28" s="52"/>
    </row>
    <row r="29" spans="1:27" s="161" customFormat="1" ht="15.75" customHeight="1" x14ac:dyDescent="0.25">
      <c r="A29" s="151" t="s">
        <v>49</v>
      </c>
      <c r="B29" s="169" t="s">
        <v>54</v>
      </c>
      <c r="C29" s="12">
        <v>2</v>
      </c>
      <c r="D29" s="13"/>
      <c r="E29" s="48"/>
      <c r="F29" s="49"/>
      <c r="G29" s="13"/>
      <c r="H29" s="48"/>
      <c r="I29" s="50"/>
      <c r="J29" s="12">
        <v>30</v>
      </c>
      <c r="K29" s="51"/>
      <c r="L29" s="48"/>
      <c r="M29" s="48">
        <v>30</v>
      </c>
      <c r="N29" s="48"/>
      <c r="O29" s="52"/>
      <c r="P29" s="30"/>
      <c r="Q29" s="48"/>
      <c r="R29" s="48"/>
      <c r="S29" s="52"/>
      <c r="T29" s="51"/>
      <c r="U29" s="48">
        <v>2</v>
      </c>
      <c r="V29" s="48"/>
      <c r="W29" s="52"/>
      <c r="X29" s="30"/>
      <c r="Y29" s="48"/>
      <c r="Z29" s="48"/>
      <c r="AA29" s="52"/>
    </row>
    <row r="30" spans="1:27" s="161" customFormat="1" ht="15.75" customHeight="1" x14ac:dyDescent="0.25">
      <c r="A30" s="28" t="s">
        <v>55</v>
      </c>
      <c r="B30" s="278" t="s">
        <v>56</v>
      </c>
      <c r="C30" s="279"/>
      <c r="D30" s="13"/>
      <c r="E30" s="48"/>
      <c r="F30" s="49"/>
      <c r="G30" s="13">
        <v>4</v>
      </c>
      <c r="H30" s="48"/>
      <c r="I30" s="49"/>
      <c r="J30" s="280"/>
      <c r="K30" s="280"/>
      <c r="L30" s="280"/>
      <c r="M30" s="280"/>
      <c r="N30" s="280"/>
      <c r="O30" s="280"/>
      <c r="P30" s="280"/>
      <c r="Q30" s="280"/>
      <c r="R30" s="280"/>
      <c r="S30" s="280"/>
      <c r="T30" s="280"/>
      <c r="U30" s="280"/>
      <c r="V30" s="280"/>
      <c r="W30" s="280"/>
      <c r="X30" s="280"/>
      <c r="Y30" s="280"/>
      <c r="Z30" s="280"/>
      <c r="AA30" s="281"/>
    </row>
    <row r="31" spans="1:27" s="161" customFormat="1" ht="15.75" customHeight="1" x14ac:dyDescent="0.25">
      <c r="A31" s="151" t="s">
        <v>47</v>
      </c>
      <c r="B31" s="169" t="s">
        <v>57</v>
      </c>
      <c r="C31" s="12">
        <v>5</v>
      </c>
      <c r="D31" s="13"/>
      <c r="E31" s="48"/>
      <c r="F31" s="49"/>
      <c r="G31" s="13"/>
      <c r="H31" s="48"/>
      <c r="I31" s="50"/>
      <c r="J31" s="12">
        <v>60</v>
      </c>
      <c r="K31" s="51"/>
      <c r="L31" s="48"/>
      <c r="M31" s="48">
        <v>60</v>
      </c>
      <c r="N31" s="48"/>
      <c r="O31" s="52"/>
      <c r="P31" s="30"/>
      <c r="Q31" s="48"/>
      <c r="R31" s="48"/>
      <c r="S31" s="52"/>
      <c r="T31" s="51"/>
      <c r="U31" s="48"/>
      <c r="V31" s="48"/>
      <c r="W31" s="52">
        <v>4</v>
      </c>
      <c r="X31" s="30"/>
      <c r="Y31" s="48"/>
      <c r="Z31" s="48"/>
      <c r="AA31" s="52"/>
    </row>
    <row r="32" spans="1:27" s="161" customFormat="1" ht="15.75" customHeight="1" x14ac:dyDescent="0.25">
      <c r="A32" s="151" t="s">
        <v>49</v>
      </c>
      <c r="B32" s="169" t="s">
        <v>58</v>
      </c>
      <c r="C32" s="12">
        <v>3</v>
      </c>
      <c r="D32" s="13"/>
      <c r="E32" s="48"/>
      <c r="F32" s="49"/>
      <c r="G32" s="13"/>
      <c r="H32" s="48"/>
      <c r="I32" s="50"/>
      <c r="J32" s="12">
        <v>30</v>
      </c>
      <c r="K32" s="51"/>
      <c r="L32" s="48"/>
      <c r="M32" s="48">
        <v>30</v>
      </c>
      <c r="N32" s="48"/>
      <c r="O32" s="53"/>
      <c r="P32" s="30"/>
      <c r="Q32" s="48"/>
      <c r="R32" s="48"/>
      <c r="S32" s="52"/>
      <c r="T32" s="51"/>
      <c r="U32" s="48"/>
      <c r="V32" s="48"/>
      <c r="W32" s="52">
        <v>2</v>
      </c>
      <c r="X32" s="30"/>
      <c r="Y32" s="48"/>
      <c r="Z32" s="48"/>
      <c r="AA32" s="52"/>
    </row>
    <row r="33" spans="1:27" s="161" customFormat="1" ht="15.75" customHeight="1" x14ac:dyDescent="0.25">
      <c r="A33" s="28" t="s">
        <v>59</v>
      </c>
      <c r="B33" s="278" t="s">
        <v>60</v>
      </c>
      <c r="C33" s="279"/>
      <c r="D33" s="13"/>
      <c r="E33" s="48"/>
      <c r="F33" s="49"/>
      <c r="G33" s="13"/>
      <c r="H33" s="48">
        <v>5</v>
      </c>
      <c r="I33" s="49"/>
      <c r="J33" s="280"/>
      <c r="K33" s="280"/>
      <c r="L33" s="280"/>
      <c r="M33" s="280"/>
      <c r="N33" s="280"/>
      <c r="O33" s="280"/>
      <c r="P33" s="280"/>
      <c r="Q33" s="280"/>
      <c r="R33" s="280"/>
      <c r="S33" s="280"/>
      <c r="T33" s="280"/>
      <c r="U33" s="280"/>
      <c r="V33" s="280"/>
      <c r="W33" s="280"/>
      <c r="X33" s="280"/>
      <c r="Y33" s="280"/>
      <c r="Z33" s="280"/>
      <c r="AA33" s="281"/>
    </row>
    <row r="34" spans="1:27" s="161" customFormat="1" ht="15.75" customHeight="1" x14ac:dyDescent="0.25">
      <c r="A34" s="151" t="s">
        <v>47</v>
      </c>
      <c r="B34" s="169" t="s">
        <v>61</v>
      </c>
      <c r="C34" s="12">
        <v>4</v>
      </c>
      <c r="D34" s="13"/>
      <c r="E34" s="48"/>
      <c r="F34" s="49"/>
      <c r="G34" s="13"/>
      <c r="H34" s="48"/>
      <c r="I34" s="50"/>
      <c r="J34" s="12">
        <v>60</v>
      </c>
      <c r="K34" s="51"/>
      <c r="L34" s="48"/>
      <c r="M34" s="136">
        <v>60</v>
      </c>
      <c r="N34" s="136"/>
      <c r="O34" s="53"/>
      <c r="P34" s="30"/>
      <c r="Q34" s="48"/>
      <c r="R34" s="48"/>
      <c r="S34" s="52"/>
      <c r="T34" s="51"/>
      <c r="U34" s="48"/>
      <c r="V34" s="48"/>
      <c r="W34" s="52"/>
      <c r="X34" s="30"/>
      <c r="Y34" s="48">
        <v>4</v>
      </c>
      <c r="Z34" s="48"/>
      <c r="AA34" s="52"/>
    </row>
    <row r="35" spans="1:27" s="161" customFormat="1" ht="15.75" customHeight="1" x14ac:dyDescent="0.25">
      <c r="A35" s="151" t="s">
        <v>49</v>
      </c>
      <c r="B35" s="169" t="s">
        <v>62</v>
      </c>
      <c r="C35" s="12">
        <v>2</v>
      </c>
      <c r="D35" s="13"/>
      <c r="E35" s="48"/>
      <c r="F35" s="49"/>
      <c r="G35" s="13"/>
      <c r="H35" s="48"/>
      <c r="I35" s="50"/>
      <c r="J35" s="12">
        <v>30</v>
      </c>
      <c r="K35" s="51"/>
      <c r="L35" s="48"/>
      <c r="M35" s="136">
        <v>30</v>
      </c>
      <c r="N35" s="136"/>
      <c r="O35" s="53"/>
      <c r="P35" s="30"/>
      <c r="Q35" s="48"/>
      <c r="R35" s="48"/>
      <c r="S35" s="52"/>
      <c r="T35" s="51"/>
      <c r="U35" s="48"/>
      <c r="V35" s="48"/>
      <c r="W35" s="52"/>
      <c r="X35" s="30"/>
      <c r="Y35" s="48">
        <v>2</v>
      </c>
      <c r="Z35" s="48"/>
      <c r="AA35" s="52"/>
    </row>
    <row r="36" spans="1:27" s="161" customFormat="1" ht="15.75" customHeight="1" x14ac:dyDescent="0.25">
      <c r="A36" s="28" t="s">
        <v>63</v>
      </c>
      <c r="B36" s="278" t="s">
        <v>64</v>
      </c>
      <c r="C36" s="279"/>
      <c r="D36" s="13"/>
      <c r="E36" s="48"/>
      <c r="F36" s="49"/>
      <c r="G36" s="13">
        <v>6</v>
      </c>
      <c r="H36" s="48"/>
      <c r="I36" s="49"/>
      <c r="J36" s="280"/>
      <c r="K36" s="280"/>
      <c r="L36" s="280"/>
      <c r="M36" s="280"/>
      <c r="N36" s="280"/>
      <c r="O36" s="280"/>
      <c r="P36" s="280"/>
      <c r="Q36" s="280"/>
      <c r="R36" s="280"/>
      <c r="S36" s="280"/>
      <c r="T36" s="280"/>
      <c r="U36" s="280"/>
      <c r="V36" s="280"/>
      <c r="W36" s="280"/>
      <c r="X36" s="280"/>
      <c r="Y36" s="280"/>
      <c r="Z36" s="280"/>
      <c r="AA36" s="281"/>
    </row>
    <row r="37" spans="1:27" s="161" customFormat="1" ht="15.75" customHeight="1" x14ac:dyDescent="0.25">
      <c r="A37" s="151" t="s">
        <v>47</v>
      </c>
      <c r="B37" s="169" t="s">
        <v>65</v>
      </c>
      <c r="C37" s="12">
        <v>5</v>
      </c>
      <c r="D37" s="13"/>
      <c r="E37" s="48"/>
      <c r="F37" s="49"/>
      <c r="G37" s="13"/>
      <c r="H37" s="48"/>
      <c r="I37" s="50"/>
      <c r="J37" s="12">
        <v>60</v>
      </c>
      <c r="K37" s="51"/>
      <c r="L37" s="48"/>
      <c r="M37" s="136">
        <v>60</v>
      </c>
      <c r="N37" s="136"/>
      <c r="O37" s="53"/>
      <c r="P37" s="30"/>
      <c r="Q37" s="48"/>
      <c r="R37" s="48"/>
      <c r="S37" s="52"/>
      <c r="T37" s="51"/>
      <c r="U37" s="48"/>
      <c r="V37" s="48"/>
      <c r="W37" s="52"/>
      <c r="X37" s="30"/>
      <c r="Y37" s="48"/>
      <c r="Z37" s="48"/>
      <c r="AA37" s="52">
        <v>4</v>
      </c>
    </row>
    <row r="38" spans="1:27" s="161" customFormat="1" ht="15.75" customHeight="1" x14ac:dyDescent="0.25">
      <c r="A38" s="152" t="s">
        <v>49</v>
      </c>
      <c r="B38" s="169" t="s">
        <v>66</v>
      </c>
      <c r="C38" s="12">
        <v>3</v>
      </c>
      <c r="D38" s="17"/>
      <c r="E38" s="114"/>
      <c r="F38" s="73"/>
      <c r="G38" s="17"/>
      <c r="H38" s="114"/>
      <c r="I38" s="75"/>
      <c r="J38" s="54">
        <v>30</v>
      </c>
      <c r="K38" s="55"/>
      <c r="L38" s="114"/>
      <c r="M38" s="137">
        <v>30</v>
      </c>
      <c r="N38" s="137"/>
      <c r="O38" s="138"/>
      <c r="P38" s="57"/>
      <c r="Q38" s="114"/>
      <c r="R38" s="114"/>
      <c r="S38" s="56"/>
      <c r="T38" s="55"/>
      <c r="U38" s="114"/>
      <c r="V38" s="114"/>
      <c r="W38" s="56"/>
      <c r="X38" s="57"/>
      <c r="Y38" s="114"/>
      <c r="Z38" s="114"/>
      <c r="AA38" s="56">
        <v>2</v>
      </c>
    </row>
    <row r="39" spans="1:27" s="161" customFormat="1" ht="15.75" customHeight="1" x14ac:dyDescent="0.25">
      <c r="A39" s="54" t="s">
        <v>67</v>
      </c>
      <c r="B39" s="158" t="s">
        <v>68</v>
      </c>
      <c r="C39" s="15">
        <v>3</v>
      </c>
      <c r="D39" s="17"/>
      <c r="E39" s="114">
        <v>1</v>
      </c>
      <c r="F39" s="73"/>
      <c r="G39" s="17"/>
      <c r="H39" s="114"/>
      <c r="I39" s="75"/>
      <c r="J39" s="54">
        <v>30</v>
      </c>
      <c r="K39" s="55">
        <v>30</v>
      </c>
      <c r="L39" s="114"/>
      <c r="M39" s="114"/>
      <c r="N39" s="137"/>
      <c r="O39" s="138"/>
      <c r="P39" s="57">
        <v>2</v>
      </c>
      <c r="Q39" s="114"/>
      <c r="R39" s="114"/>
      <c r="S39" s="56"/>
      <c r="T39" s="55"/>
      <c r="U39" s="114"/>
      <c r="V39" s="114"/>
      <c r="W39" s="56"/>
      <c r="X39" s="57"/>
      <c r="Y39" s="114"/>
      <c r="Z39" s="114"/>
      <c r="AA39" s="56"/>
    </row>
    <row r="40" spans="1:27" s="161" customFormat="1" ht="15.75" customHeight="1" x14ac:dyDescent="0.25">
      <c r="A40" s="54" t="s">
        <v>69</v>
      </c>
      <c r="B40" s="158" t="s">
        <v>70</v>
      </c>
      <c r="C40" s="15">
        <v>2</v>
      </c>
      <c r="D40" s="17"/>
      <c r="E40" s="114">
        <v>2</v>
      </c>
      <c r="F40" s="73"/>
      <c r="G40" s="17"/>
      <c r="H40" s="114"/>
      <c r="I40" s="75"/>
      <c r="J40" s="54">
        <v>15</v>
      </c>
      <c r="K40" s="55">
        <v>15</v>
      </c>
      <c r="L40" s="114"/>
      <c r="M40" s="114"/>
      <c r="N40" s="137"/>
      <c r="O40" s="138"/>
      <c r="P40" s="57"/>
      <c r="Q40" s="114"/>
      <c r="R40" s="114">
        <v>1</v>
      </c>
      <c r="S40" s="56"/>
      <c r="T40" s="55"/>
      <c r="U40" s="114"/>
      <c r="V40" s="114"/>
      <c r="W40" s="56"/>
      <c r="X40" s="57"/>
      <c r="Y40" s="114"/>
      <c r="Z40" s="114"/>
      <c r="AA40" s="56"/>
    </row>
    <row r="41" spans="1:27" s="161" customFormat="1" ht="15.75" customHeight="1" x14ac:dyDescent="0.25">
      <c r="A41" s="54" t="s">
        <v>71</v>
      </c>
      <c r="B41" s="158" t="s">
        <v>72</v>
      </c>
      <c r="C41" s="15">
        <v>3</v>
      </c>
      <c r="D41" s="17">
        <v>2</v>
      </c>
      <c r="E41" s="114"/>
      <c r="F41" s="73"/>
      <c r="G41" s="17"/>
      <c r="H41" s="114">
        <v>2</v>
      </c>
      <c r="I41" s="75"/>
      <c r="J41" s="54">
        <v>45</v>
      </c>
      <c r="K41" s="55">
        <v>30</v>
      </c>
      <c r="L41" s="114"/>
      <c r="M41" s="114">
        <v>15</v>
      </c>
      <c r="N41" s="137"/>
      <c r="O41" s="138"/>
      <c r="P41" s="57"/>
      <c r="Q41" s="114"/>
      <c r="R41" s="114">
        <v>2</v>
      </c>
      <c r="S41" s="56">
        <v>1</v>
      </c>
      <c r="T41" s="55"/>
      <c r="U41" s="114"/>
      <c r="V41" s="114"/>
      <c r="W41" s="56"/>
      <c r="X41" s="57"/>
      <c r="Y41" s="114"/>
      <c r="Z41" s="114"/>
      <c r="AA41" s="56"/>
    </row>
    <row r="42" spans="1:27" s="161" customFormat="1" ht="15.75" customHeight="1" x14ac:dyDescent="0.25">
      <c r="A42" s="54" t="s">
        <v>73</v>
      </c>
      <c r="B42" s="158" t="s">
        <v>74</v>
      </c>
      <c r="C42" s="15">
        <v>2</v>
      </c>
      <c r="D42" s="17"/>
      <c r="E42" s="114"/>
      <c r="F42" s="73"/>
      <c r="G42" s="17"/>
      <c r="H42" s="114">
        <v>2</v>
      </c>
      <c r="I42" s="75"/>
      <c r="J42" s="54">
        <v>15</v>
      </c>
      <c r="K42" s="55"/>
      <c r="L42" s="114"/>
      <c r="M42" s="114">
        <v>15</v>
      </c>
      <c r="N42" s="137"/>
      <c r="O42" s="138"/>
      <c r="P42" s="57"/>
      <c r="Q42" s="114"/>
      <c r="R42" s="114"/>
      <c r="S42" s="56">
        <v>1</v>
      </c>
      <c r="T42" s="55"/>
      <c r="U42" s="114"/>
      <c r="V42" s="114"/>
      <c r="W42" s="56"/>
      <c r="X42" s="57"/>
      <c r="Y42" s="114"/>
      <c r="Z42" s="114"/>
      <c r="AA42" s="56"/>
    </row>
    <row r="43" spans="1:27" s="161" customFormat="1" ht="15.75" customHeight="1" x14ac:dyDescent="0.25">
      <c r="A43" s="54" t="s">
        <v>75</v>
      </c>
      <c r="B43" s="4" t="s">
        <v>76</v>
      </c>
      <c r="C43" s="15">
        <v>4</v>
      </c>
      <c r="D43" s="17"/>
      <c r="E43" s="114"/>
      <c r="F43" s="73"/>
      <c r="G43" s="17"/>
      <c r="H43" s="215" t="s">
        <v>77</v>
      </c>
      <c r="I43" s="75"/>
      <c r="J43" s="54">
        <v>60</v>
      </c>
      <c r="K43" s="55"/>
      <c r="L43" s="114"/>
      <c r="M43" s="114">
        <v>60</v>
      </c>
      <c r="N43" s="137"/>
      <c r="O43" s="138"/>
      <c r="P43" s="57"/>
      <c r="Q43" s="114"/>
      <c r="R43" s="114"/>
      <c r="S43" s="56">
        <v>2</v>
      </c>
      <c r="T43" s="55"/>
      <c r="U43" s="114"/>
      <c r="V43" s="114"/>
      <c r="W43" s="56">
        <v>1</v>
      </c>
      <c r="X43" s="57"/>
      <c r="Y43" s="114"/>
      <c r="Z43" s="114"/>
      <c r="AA43" s="56">
        <v>1</v>
      </c>
    </row>
    <row r="44" spans="1:27" s="161" customFormat="1" ht="15.75" customHeight="1" x14ac:dyDescent="0.25">
      <c r="A44" s="54" t="s">
        <v>78</v>
      </c>
      <c r="B44" s="158" t="s">
        <v>79</v>
      </c>
      <c r="C44" s="15">
        <v>3</v>
      </c>
      <c r="D44" s="17">
        <v>4</v>
      </c>
      <c r="E44" s="114"/>
      <c r="F44" s="73"/>
      <c r="G44" s="17"/>
      <c r="H44" s="114"/>
      <c r="I44" s="75"/>
      <c r="J44" s="54">
        <v>30</v>
      </c>
      <c r="K44" s="55">
        <v>30</v>
      </c>
      <c r="L44" s="114"/>
      <c r="M44" s="114"/>
      <c r="N44" s="137"/>
      <c r="O44" s="138"/>
      <c r="P44" s="57"/>
      <c r="Q44" s="114"/>
      <c r="R44" s="114"/>
      <c r="S44" s="56"/>
      <c r="T44" s="55"/>
      <c r="U44" s="114"/>
      <c r="V44" s="114">
        <v>2</v>
      </c>
      <c r="W44" s="56"/>
      <c r="X44" s="57"/>
      <c r="Y44" s="114"/>
      <c r="Z44" s="114"/>
      <c r="AA44" s="56"/>
    </row>
    <row r="45" spans="1:27" s="161" customFormat="1" ht="15.75" customHeight="1" x14ac:dyDescent="0.25">
      <c r="A45" s="54" t="s">
        <v>80</v>
      </c>
      <c r="B45" s="158" t="s">
        <v>81</v>
      </c>
      <c r="C45" s="15">
        <v>3</v>
      </c>
      <c r="D45" s="17">
        <v>5</v>
      </c>
      <c r="E45" s="114"/>
      <c r="F45" s="73"/>
      <c r="G45" s="17"/>
      <c r="H45" s="114"/>
      <c r="I45" s="75"/>
      <c r="J45" s="54">
        <v>30</v>
      </c>
      <c r="K45" s="55">
        <v>30</v>
      </c>
      <c r="L45" s="114"/>
      <c r="M45" s="114"/>
      <c r="N45" s="137"/>
      <c r="O45" s="138"/>
      <c r="P45" s="57"/>
      <c r="Q45" s="114"/>
      <c r="R45" s="114"/>
      <c r="S45" s="56"/>
      <c r="T45" s="55"/>
      <c r="U45" s="114"/>
      <c r="V45" s="114"/>
      <c r="W45" s="56"/>
      <c r="X45" s="57">
        <v>2</v>
      </c>
      <c r="Y45" s="114"/>
      <c r="Z45" s="114"/>
      <c r="AA45" s="56"/>
    </row>
    <row r="46" spans="1:27" s="161" customFormat="1" ht="15.75" customHeight="1" x14ac:dyDescent="0.25">
      <c r="A46" s="54" t="s">
        <v>82</v>
      </c>
      <c r="B46" s="158" t="s">
        <v>83</v>
      </c>
      <c r="C46" s="15">
        <v>3</v>
      </c>
      <c r="D46" s="17">
        <v>3</v>
      </c>
      <c r="E46" s="114"/>
      <c r="F46" s="73"/>
      <c r="G46" s="17"/>
      <c r="H46" s="114"/>
      <c r="I46" s="75"/>
      <c r="J46" s="54">
        <v>30</v>
      </c>
      <c r="K46" s="55">
        <v>30</v>
      </c>
      <c r="L46" s="114"/>
      <c r="M46" s="114"/>
      <c r="N46" s="137"/>
      <c r="O46" s="138"/>
      <c r="P46" s="57"/>
      <c r="Q46" s="114"/>
      <c r="R46" s="114"/>
      <c r="S46" s="56"/>
      <c r="T46" s="55">
        <v>2</v>
      </c>
      <c r="U46" s="114"/>
      <c r="V46" s="114"/>
      <c r="W46" s="56"/>
      <c r="X46" s="57"/>
      <c r="Y46" s="114"/>
      <c r="Z46" s="114"/>
      <c r="AA46" s="56"/>
    </row>
    <row r="47" spans="1:27" s="161" customFormat="1" ht="15.75" customHeight="1" x14ac:dyDescent="0.25">
      <c r="A47" s="54" t="s">
        <v>84</v>
      </c>
      <c r="B47" s="158" t="s">
        <v>85</v>
      </c>
      <c r="C47" s="15">
        <v>2</v>
      </c>
      <c r="D47" s="17"/>
      <c r="E47" s="114">
        <v>4</v>
      </c>
      <c r="F47" s="73"/>
      <c r="G47" s="17"/>
      <c r="H47" s="114"/>
      <c r="I47" s="75"/>
      <c r="J47" s="54">
        <v>15</v>
      </c>
      <c r="K47" s="55">
        <v>15</v>
      </c>
      <c r="L47" s="114"/>
      <c r="M47" s="114"/>
      <c r="N47" s="137"/>
      <c r="O47" s="138"/>
      <c r="P47" s="57"/>
      <c r="Q47" s="114"/>
      <c r="R47" s="114"/>
      <c r="S47" s="56"/>
      <c r="T47" s="55"/>
      <c r="U47" s="114"/>
      <c r="V47" s="114">
        <v>1</v>
      </c>
      <c r="W47" s="56"/>
      <c r="X47" s="57"/>
      <c r="Y47" s="114"/>
      <c r="Z47" s="114"/>
      <c r="AA47" s="56"/>
    </row>
    <row r="48" spans="1:27" s="161" customFormat="1" ht="15.75" customHeight="1" x14ac:dyDescent="0.25">
      <c r="A48" s="54" t="s">
        <v>86</v>
      </c>
      <c r="B48" s="158" t="s">
        <v>87</v>
      </c>
      <c r="C48" s="15">
        <v>4</v>
      </c>
      <c r="D48" s="17"/>
      <c r="E48" s="114">
        <v>2</v>
      </c>
      <c r="F48" s="73"/>
      <c r="G48" s="17"/>
      <c r="H48" s="114">
        <v>2</v>
      </c>
      <c r="I48" s="75"/>
      <c r="J48" s="54">
        <v>30</v>
      </c>
      <c r="K48" s="55">
        <v>15</v>
      </c>
      <c r="L48" s="114"/>
      <c r="M48" s="114">
        <v>15</v>
      </c>
      <c r="N48" s="137"/>
      <c r="O48" s="138"/>
      <c r="P48" s="57"/>
      <c r="Q48" s="114"/>
      <c r="R48" s="114">
        <v>1</v>
      </c>
      <c r="S48" s="56">
        <v>1</v>
      </c>
      <c r="T48" s="55"/>
      <c r="U48" s="114"/>
      <c r="V48" s="114"/>
      <c r="W48" s="56"/>
      <c r="X48" s="57"/>
      <c r="Y48" s="114"/>
      <c r="Z48" s="114"/>
      <c r="AA48" s="56"/>
    </row>
    <row r="49" spans="1:27" s="161" customFormat="1" ht="15.75" customHeight="1" x14ac:dyDescent="0.25">
      <c r="A49" s="54" t="s">
        <v>88</v>
      </c>
      <c r="B49" s="158" t="s">
        <v>89</v>
      </c>
      <c r="C49" s="15">
        <v>3</v>
      </c>
      <c r="D49" s="17"/>
      <c r="E49" s="114"/>
      <c r="F49" s="73"/>
      <c r="G49" s="17"/>
      <c r="H49" s="114">
        <v>4</v>
      </c>
      <c r="I49" s="75"/>
      <c r="J49" s="54">
        <v>30</v>
      </c>
      <c r="K49" s="55"/>
      <c r="L49" s="114"/>
      <c r="M49" s="114">
        <v>30</v>
      </c>
      <c r="N49" s="137"/>
      <c r="O49" s="138"/>
      <c r="P49" s="57"/>
      <c r="Q49" s="114"/>
      <c r="R49" s="114"/>
      <c r="S49" s="56"/>
      <c r="T49" s="55"/>
      <c r="U49" s="114"/>
      <c r="V49" s="114"/>
      <c r="W49" s="56">
        <v>2</v>
      </c>
      <c r="X49" s="57"/>
      <c r="Y49" s="114"/>
      <c r="Z49" s="114"/>
      <c r="AA49" s="56"/>
    </row>
    <row r="50" spans="1:27" s="161" customFormat="1" ht="15.75" customHeight="1" x14ac:dyDescent="0.25">
      <c r="A50" s="54" t="s">
        <v>90</v>
      </c>
      <c r="B50" s="158" t="s">
        <v>91</v>
      </c>
      <c r="C50" s="15">
        <v>3</v>
      </c>
      <c r="D50" s="17"/>
      <c r="E50" s="114">
        <v>1</v>
      </c>
      <c r="F50" s="73"/>
      <c r="G50" s="17"/>
      <c r="H50" s="114"/>
      <c r="I50" s="75"/>
      <c r="J50" s="54">
        <v>30</v>
      </c>
      <c r="K50" s="55">
        <v>30</v>
      </c>
      <c r="L50" s="114"/>
      <c r="M50" s="114"/>
      <c r="N50" s="137"/>
      <c r="O50" s="138"/>
      <c r="P50" s="57">
        <v>2</v>
      </c>
      <c r="Q50" s="114"/>
      <c r="R50" s="114"/>
      <c r="S50" s="56"/>
      <c r="T50" s="55"/>
      <c r="U50" s="114"/>
      <c r="V50" s="114"/>
      <c r="W50" s="56"/>
      <c r="X50" s="57"/>
      <c r="Y50" s="114"/>
      <c r="Z50" s="114"/>
      <c r="AA50" s="56"/>
    </row>
    <row r="51" spans="1:27" s="161" customFormat="1" ht="15.75" customHeight="1" x14ac:dyDescent="0.25">
      <c r="A51" s="54" t="s">
        <v>92</v>
      </c>
      <c r="B51" s="158" t="s">
        <v>93</v>
      </c>
      <c r="C51" s="15">
        <v>2</v>
      </c>
      <c r="D51" s="17">
        <v>2</v>
      </c>
      <c r="E51" s="114"/>
      <c r="F51" s="73"/>
      <c r="G51" s="17"/>
      <c r="H51" s="114"/>
      <c r="I51" s="75"/>
      <c r="J51" s="54">
        <v>15</v>
      </c>
      <c r="K51" s="55">
        <v>15</v>
      </c>
      <c r="L51" s="114"/>
      <c r="M51" s="114"/>
      <c r="N51" s="137"/>
      <c r="O51" s="138"/>
      <c r="P51" s="57"/>
      <c r="Q51" s="114"/>
      <c r="R51" s="114">
        <v>1</v>
      </c>
      <c r="S51" s="56"/>
      <c r="T51" s="55"/>
      <c r="U51" s="114"/>
      <c r="V51" s="114"/>
      <c r="W51" s="56"/>
      <c r="X51" s="57"/>
      <c r="Y51" s="114"/>
      <c r="Z51" s="114"/>
      <c r="AA51" s="56"/>
    </row>
    <row r="52" spans="1:27" s="161" customFormat="1" ht="15.75" customHeight="1" x14ac:dyDescent="0.25">
      <c r="A52" s="54" t="s">
        <v>94</v>
      </c>
      <c r="B52" s="158" t="s">
        <v>95</v>
      </c>
      <c r="C52" s="15">
        <v>3</v>
      </c>
      <c r="D52" s="149">
        <v>2</v>
      </c>
      <c r="E52" s="114"/>
      <c r="F52" s="73"/>
      <c r="G52" s="17"/>
      <c r="H52" s="114"/>
      <c r="I52" s="75"/>
      <c r="J52" s="54">
        <v>30</v>
      </c>
      <c r="K52" s="55">
        <v>30</v>
      </c>
      <c r="L52" s="114"/>
      <c r="M52" s="114"/>
      <c r="N52" s="137"/>
      <c r="O52" s="138"/>
      <c r="P52" s="57"/>
      <c r="Q52" s="114"/>
      <c r="R52" s="114">
        <v>2</v>
      </c>
      <c r="S52" s="56"/>
      <c r="T52" s="55"/>
      <c r="U52" s="114"/>
      <c r="V52" s="114"/>
      <c r="W52" s="56"/>
      <c r="X52" s="57"/>
      <c r="Y52" s="114"/>
      <c r="Z52" s="114"/>
      <c r="AA52" s="56"/>
    </row>
    <row r="53" spans="1:27" s="161" customFormat="1" ht="15.75" customHeight="1" x14ac:dyDescent="0.25">
      <c r="A53" s="54" t="s">
        <v>96</v>
      </c>
      <c r="B53" s="158" t="s">
        <v>97</v>
      </c>
      <c r="C53" s="15">
        <v>3</v>
      </c>
      <c r="D53" s="17"/>
      <c r="E53" s="114">
        <v>5</v>
      </c>
      <c r="F53" s="73"/>
      <c r="G53" s="17"/>
      <c r="H53" s="114"/>
      <c r="I53" s="75"/>
      <c r="J53" s="54">
        <v>30</v>
      </c>
      <c r="K53" s="55">
        <v>30</v>
      </c>
      <c r="L53" s="114"/>
      <c r="M53" s="114"/>
      <c r="N53" s="137"/>
      <c r="O53" s="138"/>
      <c r="P53" s="57"/>
      <c r="Q53" s="114"/>
      <c r="R53" s="114"/>
      <c r="S53" s="56"/>
      <c r="T53" s="55"/>
      <c r="U53" s="114"/>
      <c r="V53" s="114"/>
      <c r="W53" s="56"/>
      <c r="X53" s="57">
        <v>2</v>
      </c>
      <c r="Y53" s="114"/>
      <c r="Z53" s="114"/>
      <c r="AA53" s="56"/>
    </row>
    <row r="54" spans="1:27" s="161" customFormat="1" ht="15.75" customHeight="1" x14ac:dyDescent="0.25">
      <c r="A54" s="54" t="s">
        <v>98</v>
      </c>
      <c r="B54" s="158" t="s">
        <v>99</v>
      </c>
      <c r="C54" s="15">
        <v>2</v>
      </c>
      <c r="D54" s="17"/>
      <c r="E54" s="114">
        <v>4</v>
      </c>
      <c r="F54" s="73"/>
      <c r="G54" s="17"/>
      <c r="H54" s="114"/>
      <c r="I54" s="75"/>
      <c r="J54" s="54">
        <v>15</v>
      </c>
      <c r="K54" s="55">
        <v>15</v>
      </c>
      <c r="L54" s="114"/>
      <c r="M54" s="114"/>
      <c r="N54" s="137"/>
      <c r="O54" s="138"/>
      <c r="P54" s="57"/>
      <c r="Q54" s="114"/>
      <c r="R54" s="114"/>
      <c r="S54" s="56"/>
      <c r="T54" s="55"/>
      <c r="U54" s="114"/>
      <c r="V54" s="114">
        <v>1</v>
      </c>
      <c r="W54" s="56"/>
      <c r="X54" s="57"/>
      <c r="Y54" s="114"/>
      <c r="Z54" s="114"/>
      <c r="AA54" s="56"/>
    </row>
    <row r="55" spans="1:27" s="161" customFormat="1" ht="15.75" customHeight="1" x14ac:dyDescent="0.25">
      <c r="A55" s="54" t="s">
        <v>100</v>
      </c>
      <c r="B55" s="158" t="s">
        <v>101</v>
      </c>
      <c r="C55" s="15">
        <v>7</v>
      </c>
      <c r="D55" s="17">
        <v>4.5</v>
      </c>
      <c r="E55" s="114"/>
      <c r="F55" s="73"/>
      <c r="G55" s="17"/>
      <c r="H55" s="114" t="s">
        <v>102</v>
      </c>
      <c r="I55" s="75"/>
      <c r="J55" s="54">
        <v>90</v>
      </c>
      <c r="K55" s="55">
        <v>60</v>
      </c>
      <c r="L55" s="114"/>
      <c r="M55" s="114">
        <v>30</v>
      </c>
      <c r="N55" s="137"/>
      <c r="O55" s="138"/>
      <c r="P55" s="57"/>
      <c r="Q55" s="114"/>
      <c r="R55" s="114"/>
      <c r="S55" s="56"/>
      <c r="T55" s="55"/>
      <c r="U55" s="114"/>
      <c r="V55" s="114">
        <v>2</v>
      </c>
      <c r="W55" s="56">
        <v>1</v>
      </c>
      <c r="X55" s="57">
        <v>2</v>
      </c>
      <c r="Y55" s="114">
        <v>1</v>
      </c>
      <c r="Z55" s="114"/>
      <c r="AA55" s="56"/>
    </row>
    <row r="56" spans="1:27" s="161" customFormat="1" ht="15.75" customHeight="1" x14ac:dyDescent="0.25">
      <c r="A56" s="54" t="s">
        <v>103</v>
      </c>
      <c r="B56" s="158" t="s">
        <v>104</v>
      </c>
      <c r="C56" s="15">
        <v>3</v>
      </c>
      <c r="D56" s="17"/>
      <c r="E56" s="114">
        <v>1</v>
      </c>
      <c r="F56" s="73"/>
      <c r="G56" s="17"/>
      <c r="H56" s="114"/>
      <c r="I56" s="75"/>
      <c r="J56" s="54">
        <v>30</v>
      </c>
      <c r="K56" s="55">
        <v>30</v>
      </c>
      <c r="L56" s="114"/>
      <c r="M56" s="114"/>
      <c r="N56" s="137"/>
      <c r="O56" s="138"/>
      <c r="P56" s="57">
        <v>2</v>
      </c>
      <c r="Q56" s="114"/>
      <c r="R56" s="114"/>
      <c r="S56" s="56"/>
      <c r="T56" s="55"/>
      <c r="U56" s="114"/>
      <c r="V56" s="114"/>
      <c r="W56" s="56"/>
      <c r="X56" s="57"/>
      <c r="Y56" s="114"/>
      <c r="Z56" s="114"/>
      <c r="AA56" s="56"/>
    </row>
    <row r="57" spans="1:27" s="161" customFormat="1" ht="15.75" customHeight="1" x14ac:dyDescent="0.25">
      <c r="A57" s="54" t="s">
        <v>105</v>
      </c>
      <c r="B57" s="158" t="s">
        <v>106</v>
      </c>
      <c r="C57" s="15">
        <v>13</v>
      </c>
      <c r="D57" s="142" t="s">
        <v>107</v>
      </c>
      <c r="E57" s="114"/>
      <c r="F57" s="73"/>
      <c r="G57" s="17"/>
      <c r="H57" s="214" t="s">
        <v>107</v>
      </c>
      <c r="I57" s="75"/>
      <c r="J57" s="54">
        <v>195</v>
      </c>
      <c r="K57" s="55">
        <v>120</v>
      </c>
      <c r="L57" s="114"/>
      <c r="M57" s="114">
        <v>75</v>
      </c>
      <c r="N57" s="137"/>
      <c r="O57" s="138"/>
      <c r="P57" s="57"/>
      <c r="Q57" s="114"/>
      <c r="R57" s="114">
        <v>1</v>
      </c>
      <c r="S57" s="56">
        <v>1</v>
      </c>
      <c r="T57" s="55">
        <v>1</v>
      </c>
      <c r="U57" s="114">
        <v>1</v>
      </c>
      <c r="V57" s="114">
        <v>2</v>
      </c>
      <c r="W57" s="56">
        <v>1</v>
      </c>
      <c r="X57" s="57">
        <v>2</v>
      </c>
      <c r="Y57" s="114">
        <v>1</v>
      </c>
      <c r="Z57" s="114">
        <v>2</v>
      </c>
      <c r="AA57" s="56">
        <v>1</v>
      </c>
    </row>
    <row r="58" spans="1:27" s="161" customFormat="1" ht="15.75" customHeight="1" x14ac:dyDescent="0.25">
      <c r="A58" s="54" t="s">
        <v>108</v>
      </c>
      <c r="B58" s="158" t="s">
        <v>109</v>
      </c>
      <c r="C58" s="178">
        <v>2</v>
      </c>
      <c r="D58" s="17">
        <v>1</v>
      </c>
      <c r="E58" s="114"/>
      <c r="F58" s="73"/>
      <c r="G58" s="17"/>
      <c r="H58" s="114"/>
      <c r="I58" s="75"/>
      <c r="J58" s="54">
        <v>30</v>
      </c>
      <c r="K58" s="55">
        <v>30</v>
      </c>
      <c r="L58" s="114"/>
      <c r="M58" s="114"/>
      <c r="N58" s="137"/>
      <c r="O58" s="138"/>
      <c r="P58" s="57">
        <v>2</v>
      </c>
      <c r="Q58" s="114"/>
      <c r="R58" s="114"/>
      <c r="S58" s="56"/>
      <c r="T58" s="55"/>
      <c r="U58" s="114"/>
      <c r="V58" s="114"/>
      <c r="W58" s="56"/>
      <c r="X58" s="57"/>
      <c r="Y58" s="114"/>
      <c r="Z58" s="114"/>
      <c r="AA58" s="56"/>
    </row>
    <row r="59" spans="1:27" s="161" customFormat="1" ht="15.75" customHeight="1" thickBot="1" x14ac:dyDescent="0.3">
      <c r="A59" s="54" t="s">
        <v>110</v>
      </c>
      <c r="B59" s="158" t="s">
        <v>111</v>
      </c>
      <c r="C59" s="178">
        <v>0</v>
      </c>
      <c r="D59" s="17"/>
      <c r="E59" s="114"/>
      <c r="F59" s="73"/>
      <c r="G59" s="17"/>
      <c r="H59" s="114"/>
      <c r="I59" s="75" t="s">
        <v>102</v>
      </c>
      <c r="J59" s="54">
        <v>60</v>
      </c>
      <c r="K59" s="55"/>
      <c r="L59" s="114">
        <v>60</v>
      </c>
      <c r="M59" s="114"/>
      <c r="N59" s="137"/>
      <c r="O59" s="138"/>
      <c r="P59" s="57"/>
      <c r="Q59" s="114"/>
      <c r="R59" s="114"/>
      <c r="S59" s="56"/>
      <c r="T59" s="55"/>
      <c r="U59" s="114"/>
      <c r="V59" s="114"/>
      <c r="W59" s="56">
        <v>2</v>
      </c>
      <c r="X59" s="57"/>
      <c r="Y59" s="114">
        <v>2</v>
      </c>
      <c r="Z59" s="114"/>
      <c r="AA59" s="56"/>
    </row>
    <row r="60" spans="1:27" s="161" customFormat="1" ht="15.75" customHeight="1" thickBot="1" x14ac:dyDescent="0.3">
      <c r="A60" s="294" t="s">
        <v>112</v>
      </c>
      <c r="B60" s="295"/>
      <c r="C60" s="18">
        <f>SUM(C23:C59)</f>
        <v>125</v>
      </c>
      <c r="D60" s="108"/>
      <c r="E60" s="110"/>
      <c r="F60" s="110"/>
      <c r="G60" s="109"/>
      <c r="H60" s="29"/>
      <c r="I60" s="108"/>
      <c r="J60" s="107">
        <f t="shared" ref="J60:AA60" si="1">SUM(J23:J59)</f>
        <v>1635</v>
      </c>
      <c r="K60" s="109">
        <f t="shared" si="1"/>
        <v>555</v>
      </c>
      <c r="L60" s="58">
        <f t="shared" si="1"/>
        <v>60</v>
      </c>
      <c r="M60" s="58">
        <f t="shared" si="1"/>
        <v>1020</v>
      </c>
      <c r="N60" s="58">
        <f t="shared" si="1"/>
        <v>0</v>
      </c>
      <c r="O60" s="59">
        <f t="shared" si="1"/>
        <v>0</v>
      </c>
      <c r="P60" s="29">
        <f t="shared" si="1"/>
        <v>8</v>
      </c>
      <c r="Q60" s="58">
        <f t="shared" si="1"/>
        <v>16</v>
      </c>
      <c r="R60" s="58">
        <f t="shared" si="1"/>
        <v>8</v>
      </c>
      <c r="S60" s="110">
        <f t="shared" si="1"/>
        <v>18</v>
      </c>
      <c r="T60" s="109">
        <f t="shared" si="1"/>
        <v>3</v>
      </c>
      <c r="U60" s="58">
        <f t="shared" si="1"/>
        <v>7</v>
      </c>
      <c r="V60" s="58">
        <f t="shared" si="1"/>
        <v>8</v>
      </c>
      <c r="W60" s="59">
        <f t="shared" si="1"/>
        <v>13</v>
      </c>
      <c r="X60" s="29">
        <f t="shared" si="1"/>
        <v>8</v>
      </c>
      <c r="Y60" s="58">
        <f t="shared" si="1"/>
        <v>10</v>
      </c>
      <c r="Z60" s="58">
        <f t="shared" si="1"/>
        <v>2</v>
      </c>
      <c r="AA60" s="59">
        <f t="shared" si="1"/>
        <v>8</v>
      </c>
    </row>
    <row r="61" spans="1:27" s="161" customFormat="1" ht="15.75" customHeight="1" thickBot="1" x14ac:dyDescent="0.3">
      <c r="A61" s="286" t="s">
        <v>113</v>
      </c>
      <c r="B61" s="287"/>
      <c r="C61" s="287"/>
      <c r="D61" s="287"/>
      <c r="E61" s="287"/>
      <c r="F61" s="287"/>
      <c r="G61" s="287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  <c r="AA61" s="288"/>
    </row>
    <row r="62" spans="1:27" s="161" customFormat="1" ht="15.75" customHeight="1" x14ac:dyDescent="0.25">
      <c r="A62" s="27" t="s">
        <v>114</v>
      </c>
      <c r="B62" s="171" t="s">
        <v>115</v>
      </c>
      <c r="C62" s="178">
        <v>17</v>
      </c>
      <c r="D62" s="17"/>
      <c r="E62" s="114"/>
      <c r="F62" s="73"/>
      <c r="G62" s="17"/>
      <c r="H62" s="114"/>
      <c r="I62" s="75" t="s">
        <v>116</v>
      </c>
      <c r="J62" s="54">
        <v>60</v>
      </c>
      <c r="K62" s="55"/>
      <c r="L62" s="114"/>
      <c r="M62" s="114"/>
      <c r="N62" s="137"/>
      <c r="O62" s="138">
        <v>60</v>
      </c>
      <c r="P62" s="57"/>
      <c r="Q62" s="114"/>
      <c r="R62" s="114"/>
      <c r="S62" s="56"/>
      <c r="T62" s="55"/>
      <c r="U62" s="114"/>
      <c r="V62" s="114"/>
      <c r="W62" s="56"/>
      <c r="X62" s="57"/>
      <c r="Y62" s="114">
        <v>2</v>
      </c>
      <c r="Z62" s="114"/>
      <c r="AA62" s="56">
        <v>2</v>
      </c>
    </row>
    <row r="63" spans="1:27" s="161" customFormat="1" ht="15.75" customHeight="1" thickBot="1" x14ac:dyDescent="0.3">
      <c r="A63" s="27" t="s">
        <v>117</v>
      </c>
      <c r="B63" s="132" t="s">
        <v>118</v>
      </c>
      <c r="C63" s="54">
        <v>8</v>
      </c>
      <c r="D63" s="122"/>
      <c r="E63" s="179"/>
      <c r="F63" s="125"/>
      <c r="G63" s="180">
        <v>4</v>
      </c>
      <c r="H63" s="181" t="s">
        <v>119</v>
      </c>
      <c r="I63" s="182"/>
      <c r="J63" s="54">
        <v>120</v>
      </c>
      <c r="K63" s="122"/>
      <c r="L63" s="114"/>
      <c r="M63" s="114">
        <v>120</v>
      </c>
      <c r="N63" s="114"/>
      <c r="O63" s="125"/>
      <c r="P63" s="55"/>
      <c r="Q63" s="114">
        <v>2</v>
      </c>
      <c r="R63" s="114"/>
      <c r="S63" s="56">
        <v>2</v>
      </c>
      <c r="T63" s="55"/>
      <c r="U63" s="114">
        <v>2</v>
      </c>
      <c r="V63" s="114"/>
      <c r="W63" s="56">
        <v>2</v>
      </c>
      <c r="X63" s="57"/>
      <c r="Y63" s="114"/>
      <c r="Z63" s="114"/>
      <c r="AA63" s="56"/>
    </row>
    <row r="64" spans="1:27" s="161" customFormat="1" ht="15.75" customHeight="1" thickBot="1" x14ac:dyDescent="0.3">
      <c r="A64" s="273" t="s">
        <v>120</v>
      </c>
      <c r="B64" s="274"/>
      <c r="C64" s="274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5"/>
    </row>
    <row r="65" spans="1:27" s="161" customFormat="1" ht="15.75" customHeight="1" thickBot="1" x14ac:dyDescent="0.3">
      <c r="A65" s="159" t="s">
        <v>121</v>
      </c>
      <c r="B65" s="21" t="s">
        <v>122</v>
      </c>
      <c r="C65" s="28">
        <v>4</v>
      </c>
      <c r="D65" s="22"/>
      <c r="E65" s="69">
        <v>3</v>
      </c>
      <c r="F65" s="23"/>
      <c r="G65" s="67"/>
      <c r="H65" s="69"/>
      <c r="I65" s="183"/>
      <c r="J65" s="28">
        <v>30</v>
      </c>
      <c r="K65" s="22">
        <v>30</v>
      </c>
      <c r="L65" s="39"/>
      <c r="M65" s="39"/>
      <c r="N65" s="39"/>
      <c r="O65" s="23"/>
      <c r="P65" s="38"/>
      <c r="Q65" s="39"/>
      <c r="R65" s="39"/>
      <c r="S65" s="40"/>
      <c r="T65" s="38">
        <v>2</v>
      </c>
      <c r="U65" s="39"/>
      <c r="V65" s="39"/>
      <c r="W65" s="40"/>
      <c r="X65" s="70"/>
      <c r="Y65" s="39"/>
      <c r="Z65" s="39"/>
      <c r="AA65" s="40"/>
    </row>
    <row r="66" spans="1:27" s="161" customFormat="1" ht="15.75" customHeight="1" x14ac:dyDescent="0.25">
      <c r="A66" s="28" t="s">
        <v>123</v>
      </c>
      <c r="B66" s="158" t="s">
        <v>124</v>
      </c>
      <c r="C66" s="153">
        <v>4</v>
      </c>
      <c r="D66" s="144">
        <v>3</v>
      </c>
      <c r="E66" s="45"/>
      <c r="F66" s="42"/>
      <c r="G66" s="144"/>
      <c r="H66" s="45"/>
      <c r="I66" s="43"/>
      <c r="J66" s="9">
        <v>30</v>
      </c>
      <c r="K66" s="44">
        <v>30</v>
      </c>
      <c r="L66" s="45"/>
      <c r="M66" s="45"/>
      <c r="N66" s="145"/>
      <c r="O66" s="146"/>
      <c r="P66" s="47"/>
      <c r="Q66" s="45"/>
      <c r="R66" s="45"/>
      <c r="S66" s="46"/>
      <c r="T66" s="44">
        <v>2</v>
      </c>
      <c r="U66" s="45"/>
      <c r="V66" s="45"/>
      <c r="W66" s="46"/>
      <c r="X66" s="47"/>
      <c r="Y66" s="45"/>
      <c r="Z66" s="45"/>
      <c r="AA66" s="46"/>
    </row>
    <row r="67" spans="1:27" s="161" customFormat="1" ht="15.75" customHeight="1" x14ac:dyDescent="0.25">
      <c r="A67" s="27" t="s">
        <v>125</v>
      </c>
      <c r="B67" s="21" t="s">
        <v>126</v>
      </c>
      <c r="C67" s="28">
        <v>4</v>
      </c>
      <c r="D67" s="22"/>
      <c r="E67" s="69">
        <v>3</v>
      </c>
      <c r="F67" s="23"/>
      <c r="G67" s="67"/>
      <c r="H67" s="69">
        <v>3</v>
      </c>
      <c r="I67" s="183"/>
      <c r="J67" s="28">
        <v>30</v>
      </c>
      <c r="K67" s="22">
        <v>15</v>
      </c>
      <c r="L67" s="39"/>
      <c r="M67" s="39">
        <v>15</v>
      </c>
      <c r="N67" s="39"/>
      <c r="O67" s="23"/>
      <c r="P67" s="38"/>
      <c r="Q67" s="39"/>
      <c r="R67" s="39"/>
      <c r="S67" s="40"/>
      <c r="T67" s="38">
        <v>1</v>
      </c>
      <c r="U67" s="39">
        <v>1</v>
      </c>
      <c r="V67" s="39"/>
      <c r="W67" s="40"/>
      <c r="X67" s="70"/>
      <c r="Y67" s="39"/>
      <c r="Z67" s="39"/>
      <c r="AA67" s="40"/>
    </row>
    <row r="68" spans="1:27" s="161" customFormat="1" ht="15.75" customHeight="1" x14ac:dyDescent="0.25">
      <c r="A68" s="27" t="s">
        <v>127</v>
      </c>
      <c r="B68" s="21" t="s">
        <v>128</v>
      </c>
      <c r="C68" s="28">
        <v>4</v>
      </c>
      <c r="D68" s="22"/>
      <c r="E68" s="69">
        <v>5</v>
      </c>
      <c r="F68" s="23"/>
      <c r="G68" s="67"/>
      <c r="H68" s="69">
        <v>5</v>
      </c>
      <c r="I68" s="183"/>
      <c r="J68" s="28">
        <v>30</v>
      </c>
      <c r="K68" s="22">
        <v>15</v>
      </c>
      <c r="L68" s="39"/>
      <c r="M68" s="39">
        <v>15</v>
      </c>
      <c r="N68" s="39"/>
      <c r="O68" s="23"/>
      <c r="P68" s="38"/>
      <c r="Q68" s="39"/>
      <c r="R68" s="39"/>
      <c r="S68" s="40"/>
      <c r="T68" s="38"/>
      <c r="U68" s="39"/>
      <c r="V68" s="39"/>
      <c r="W68" s="40"/>
      <c r="X68" s="70">
        <v>1</v>
      </c>
      <c r="Y68" s="39">
        <v>1</v>
      </c>
      <c r="Z68" s="39"/>
      <c r="AA68" s="40"/>
    </row>
    <row r="69" spans="1:27" s="161" customFormat="1" ht="15.75" customHeight="1" x14ac:dyDescent="0.25">
      <c r="A69" s="27" t="s">
        <v>129</v>
      </c>
      <c r="B69" s="21" t="s">
        <v>130</v>
      </c>
      <c r="C69" s="28">
        <v>4</v>
      </c>
      <c r="D69" s="22"/>
      <c r="E69" s="69">
        <v>3</v>
      </c>
      <c r="F69" s="23"/>
      <c r="G69" s="67"/>
      <c r="H69" s="69">
        <v>3</v>
      </c>
      <c r="I69" s="183"/>
      <c r="J69" s="28">
        <v>30</v>
      </c>
      <c r="K69" s="22">
        <v>15</v>
      </c>
      <c r="L69" s="39"/>
      <c r="M69" s="39">
        <v>15</v>
      </c>
      <c r="N69" s="39"/>
      <c r="O69" s="23"/>
      <c r="P69" s="38"/>
      <c r="Q69" s="39"/>
      <c r="R69" s="39"/>
      <c r="S69" s="40"/>
      <c r="T69" s="39">
        <v>1</v>
      </c>
      <c r="U69" s="39">
        <v>1</v>
      </c>
      <c r="V69" s="39"/>
      <c r="W69" s="40"/>
      <c r="X69" s="70"/>
      <c r="Y69" s="39"/>
      <c r="Z69" s="39"/>
      <c r="AA69" s="40"/>
    </row>
    <row r="70" spans="1:27" s="161" customFormat="1" ht="15.75" customHeight="1" x14ac:dyDescent="0.25">
      <c r="A70" s="27" t="s">
        <v>131</v>
      </c>
      <c r="B70" s="21" t="s">
        <v>132</v>
      </c>
      <c r="C70" s="28">
        <v>4</v>
      </c>
      <c r="D70" s="22"/>
      <c r="E70" s="69">
        <v>4</v>
      </c>
      <c r="F70" s="23"/>
      <c r="G70" s="67"/>
      <c r="H70" s="69">
        <v>4</v>
      </c>
      <c r="I70" s="183"/>
      <c r="J70" s="28">
        <v>30</v>
      </c>
      <c r="K70" s="22">
        <v>15</v>
      </c>
      <c r="L70" s="39"/>
      <c r="M70" s="39">
        <v>15</v>
      </c>
      <c r="N70" s="39"/>
      <c r="O70" s="23"/>
      <c r="P70" s="38"/>
      <c r="Q70" s="39"/>
      <c r="R70" s="39"/>
      <c r="S70" s="40"/>
      <c r="T70" s="38"/>
      <c r="U70" s="39"/>
      <c r="V70" s="39">
        <v>1</v>
      </c>
      <c r="W70" s="40">
        <v>1</v>
      </c>
      <c r="X70" s="70"/>
      <c r="Y70" s="39"/>
      <c r="Z70" s="39"/>
      <c r="AA70" s="40"/>
    </row>
    <row r="71" spans="1:27" s="161" customFormat="1" ht="15.75" customHeight="1" x14ac:dyDescent="0.25">
      <c r="A71" s="27" t="s">
        <v>133</v>
      </c>
      <c r="B71" s="21" t="s">
        <v>134</v>
      </c>
      <c r="C71" s="28">
        <v>4</v>
      </c>
      <c r="D71" s="22"/>
      <c r="E71" s="69">
        <v>5</v>
      </c>
      <c r="F71" s="23"/>
      <c r="G71" s="67"/>
      <c r="H71" s="69">
        <v>5</v>
      </c>
      <c r="I71" s="183"/>
      <c r="J71" s="28">
        <v>30</v>
      </c>
      <c r="K71" s="22">
        <v>15</v>
      </c>
      <c r="L71" s="39"/>
      <c r="M71" s="39">
        <v>15</v>
      </c>
      <c r="N71" s="39"/>
      <c r="O71" s="23"/>
      <c r="P71" s="38"/>
      <c r="Q71" s="39"/>
      <c r="R71" s="39"/>
      <c r="S71" s="40"/>
      <c r="T71" s="38"/>
      <c r="U71" s="39"/>
      <c r="V71" s="39"/>
      <c r="W71" s="40"/>
      <c r="X71" s="70">
        <v>1</v>
      </c>
      <c r="Y71" s="39">
        <v>1</v>
      </c>
      <c r="Z71" s="39"/>
      <c r="AA71" s="40"/>
    </row>
    <row r="72" spans="1:27" s="161" customFormat="1" ht="15.75" customHeight="1" thickBot="1" x14ac:dyDescent="0.3">
      <c r="A72" s="27" t="s">
        <v>135</v>
      </c>
      <c r="B72" s="132" t="s">
        <v>136</v>
      </c>
      <c r="C72" s="31">
        <v>4</v>
      </c>
      <c r="D72" s="139"/>
      <c r="E72" s="184">
        <v>4</v>
      </c>
      <c r="F72" s="140"/>
      <c r="G72" s="185"/>
      <c r="H72" s="184">
        <v>4</v>
      </c>
      <c r="I72" s="186"/>
      <c r="J72" s="31">
        <v>30</v>
      </c>
      <c r="K72" s="139">
        <v>15</v>
      </c>
      <c r="L72" s="115"/>
      <c r="M72" s="115">
        <v>15</v>
      </c>
      <c r="N72" s="115"/>
      <c r="O72" s="140"/>
      <c r="P72" s="117"/>
      <c r="Q72" s="115"/>
      <c r="R72" s="115"/>
      <c r="S72" s="116"/>
      <c r="T72" s="117"/>
      <c r="U72" s="115"/>
      <c r="V72" s="115">
        <v>1</v>
      </c>
      <c r="W72" s="116">
        <v>1</v>
      </c>
      <c r="X72" s="32"/>
      <c r="Y72" s="115"/>
      <c r="Z72" s="115"/>
      <c r="AA72" s="116"/>
    </row>
    <row r="73" spans="1:27" s="161" customFormat="1" ht="15.75" customHeight="1" thickBot="1" x14ac:dyDescent="0.3">
      <c r="A73" s="273" t="s">
        <v>137</v>
      </c>
      <c r="B73" s="274"/>
      <c r="C73" s="274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5"/>
    </row>
    <row r="74" spans="1:27" s="161" customFormat="1" ht="15.75" customHeight="1" x14ac:dyDescent="0.25">
      <c r="A74" s="27" t="s">
        <v>138</v>
      </c>
      <c r="B74" s="21" t="s">
        <v>139</v>
      </c>
      <c r="C74" s="28">
        <v>4</v>
      </c>
      <c r="D74" s="22"/>
      <c r="E74" s="69">
        <v>3</v>
      </c>
      <c r="F74" s="23"/>
      <c r="G74" s="67"/>
      <c r="H74" s="187"/>
      <c r="I74" s="183"/>
      <c r="J74" s="28">
        <v>30</v>
      </c>
      <c r="K74" s="22">
        <v>30</v>
      </c>
      <c r="L74" s="39"/>
      <c r="M74" s="39"/>
      <c r="N74" s="39"/>
      <c r="O74" s="23"/>
      <c r="P74" s="38"/>
      <c r="Q74" s="39"/>
      <c r="R74" s="39"/>
      <c r="S74" s="40"/>
      <c r="T74" s="38">
        <v>2</v>
      </c>
      <c r="U74" s="39"/>
      <c r="V74" s="39"/>
      <c r="W74" s="40"/>
      <c r="X74" s="70"/>
      <c r="Y74" s="39"/>
      <c r="Z74" s="39"/>
      <c r="AA74" s="40"/>
    </row>
    <row r="75" spans="1:27" s="161" customFormat="1" ht="15.75" customHeight="1" x14ac:dyDescent="0.25">
      <c r="A75" s="27" t="s">
        <v>140</v>
      </c>
      <c r="B75" s="21" t="s">
        <v>141</v>
      </c>
      <c r="C75" s="28">
        <v>4</v>
      </c>
      <c r="D75" s="24"/>
      <c r="E75" s="72">
        <v>3</v>
      </c>
      <c r="F75" s="25"/>
      <c r="G75" s="26"/>
      <c r="H75" s="188"/>
      <c r="I75" s="189"/>
      <c r="J75" s="12">
        <v>30</v>
      </c>
      <c r="K75" s="24">
        <v>30</v>
      </c>
      <c r="L75" s="72"/>
      <c r="M75" s="72"/>
      <c r="N75" s="72"/>
      <c r="O75" s="25"/>
      <c r="P75" s="51"/>
      <c r="Q75" s="48"/>
      <c r="R75" s="48"/>
      <c r="S75" s="52"/>
      <c r="T75" s="51">
        <v>2</v>
      </c>
      <c r="U75" s="48"/>
      <c r="V75" s="48"/>
      <c r="W75" s="52"/>
      <c r="X75" s="30"/>
      <c r="Y75" s="48"/>
      <c r="Z75" s="48"/>
      <c r="AA75" s="52"/>
    </row>
    <row r="76" spans="1:27" s="161" customFormat="1" ht="15.75" customHeight="1" x14ac:dyDescent="0.25">
      <c r="A76" s="27" t="s">
        <v>142</v>
      </c>
      <c r="B76" s="21" t="s">
        <v>143</v>
      </c>
      <c r="C76" s="154">
        <v>4</v>
      </c>
      <c r="D76" s="150">
        <v>3</v>
      </c>
      <c r="E76" s="39"/>
      <c r="F76" s="120"/>
      <c r="G76" s="150"/>
      <c r="H76" s="39"/>
      <c r="I76" s="71"/>
      <c r="J76" s="28">
        <v>30</v>
      </c>
      <c r="K76" s="38">
        <v>30</v>
      </c>
      <c r="L76" s="39"/>
      <c r="M76" s="39"/>
      <c r="N76" s="155"/>
      <c r="O76" s="156"/>
      <c r="P76" s="70"/>
      <c r="Q76" s="39"/>
      <c r="R76" s="39"/>
      <c r="S76" s="40"/>
      <c r="T76" s="38">
        <v>2</v>
      </c>
      <c r="U76" s="39"/>
      <c r="V76" s="39"/>
      <c r="W76" s="40"/>
      <c r="X76" s="70"/>
      <c r="Y76" s="39"/>
      <c r="Z76" s="39"/>
      <c r="AA76" s="40"/>
    </row>
    <row r="77" spans="1:27" s="161" customFormat="1" ht="15.75" customHeight="1" x14ac:dyDescent="0.25">
      <c r="A77" s="27" t="s">
        <v>144</v>
      </c>
      <c r="B77" s="221" t="s">
        <v>145</v>
      </c>
      <c r="C77" s="28">
        <v>4</v>
      </c>
      <c r="D77" s="190"/>
      <c r="E77" s="72">
        <v>4</v>
      </c>
      <c r="F77" s="190"/>
      <c r="G77" s="177"/>
      <c r="H77" s="72">
        <v>4</v>
      </c>
      <c r="I77" s="191"/>
      <c r="J77" s="12">
        <v>30</v>
      </c>
      <c r="K77" s="24">
        <v>15</v>
      </c>
      <c r="L77" s="72"/>
      <c r="M77" s="72">
        <v>15</v>
      </c>
      <c r="N77" s="72"/>
      <c r="O77" s="25"/>
      <c r="P77" s="51"/>
      <c r="Q77" s="48"/>
      <c r="R77" s="48"/>
      <c r="S77" s="52"/>
      <c r="T77" s="51"/>
      <c r="U77" s="48"/>
      <c r="V77" s="48">
        <v>1</v>
      </c>
      <c r="W77" s="52">
        <v>1</v>
      </c>
      <c r="X77" s="30"/>
      <c r="Y77" s="48"/>
      <c r="Z77" s="48"/>
      <c r="AA77" s="52"/>
    </row>
    <row r="78" spans="1:27" s="161" customFormat="1" ht="15.75" customHeight="1" x14ac:dyDescent="0.25">
      <c r="A78" s="27" t="s">
        <v>146</v>
      </c>
      <c r="B78" s="221" t="s">
        <v>147</v>
      </c>
      <c r="C78" s="28">
        <v>4</v>
      </c>
      <c r="D78" s="190"/>
      <c r="E78" s="72">
        <v>4</v>
      </c>
      <c r="F78" s="190"/>
      <c r="G78" s="177"/>
      <c r="H78" s="72">
        <v>4</v>
      </c>
      <c r="I78" s="191"/>
      <c r="J78" s="12">
        <v>30</v>
      </c>
      <c r="K78" s="24">
        <v>15</v>
      </c>
      <c r="L78" s="72"/>
      <c r="M78" s="72">
        <v>15</v>
      </c>
      <c r="N78" s="72"/>
      <c r="O78" s="25"/>
      <c r="P78" s="51"/>
      <c r="Q78" s="48"/>
      <c r="R78" s="48"/>
      <c r="S78" s="52"/>
      <c r="T78" s="51"/>
      <c r="U78" s="48"/>
      <c r="V78" s="48">
        <v>1</v>
      </c>
      <c r="W78" s="52">
        <v>1</v>
      </c>
      <c r="X78" s="30"/>
      <c r="Y78" s="48"/>
      <c r="Z78" s="48"/>
      <c r="AA78" s="52"/>
    </row>
    <row r="79" spans="1:27" s="161" customFormat="1" ht="15.75" customHeight="1" x14ac:dyDescent="0.25">
      <c r="A79" s="27" t="s">
        <v>148</v>
      </c>
      <c r="B79" s="221" t="s">
        <v>149</v>
      </c>
      <c r="C79" s="28">
        <v>4</v>
      </c>
      <c r="D79" s="190"/>
      <c r="E79" s="72">
        <v>5</v>
      </c>
      <c r="F79" s="190"/>
      <c r="G79" s="177"/>
      <c r="H79" s="72">
        <v>5</v>
      </c>
      <c r="I79" s="191"/>
      <c r="J79" s="12">
        <v>30</v>
      </c>
      <c r="K79" s="24">
        <v>15</v>
      </c>
      <c r="L79" s="72"/>
      <c r="M79" s="72">
        <v>15</v>
      </c>
      <c r="N79" s="72"/>
      <c r="O79" s="25"/>
      <c r="P79" s="51"/>
      <c r="Q79" s="48"/>
      <c r="R79" s="48"/>
      <c r="S79" s="52"/>
      <c r="T79" s="51"/>
      <c r="U79" s="48"/>
      <c r="V79" s="48"/>
      <c r="W79" s="52"/>
      <c r="X79" s="30">
        <v>1</v>
      </c>
      <c r="Y79" s="48">
        <v>1</v>
      </c>
      <c r="Z79" s="48"/>
      <c r="AA79" s="52"/>
    </row>
    <row r="80" spans="1:27" s="161" customFormat="1" ht="15.75" customHeight="1" x14ac:dyDescent="0.25">
      <c r="A80" s="27" t="s">
        <v>150</v>
      </c>
      <c r="B80" s="221" t="s">
        <v>151</v>
      </c>
      <c r="C80" s="28">
        <v>4</v>
      </c>
      <c r="D80" s="190"/>
      <c r="E80" s="72">
        <v>5</v>
      </c>
      <c r="F80" s="190"/>
      <c r="G80" s="177"/>
      <c r="H80" s="72">
        <v>5</v>
      </c>
      <c r="I80" s="191"/>
      <c r="J80" s="12">
        <v>30</v>
      </c>
      <c r="K80" s="24">
        <v>15</v>
      </c>
      <c r="L80" s="72"/>
      <c r="M80" s="72">
        <v>15</v>
      </c>
      <c r="N80" s="72"/>
      <c r="O80" s="25"/>
      <c r="P80" s="51"/>
      <c r="Q80" s="48"/>
      <c r="R80" s="48"/>
      <c r="S80" s="52"/>
      <c r="T80" s="51"/>
      <c r="U80" s="48"/>
      <c r="V80" s="48"/>
      <c r="W80" s="52"/>
      <c r="X80" s="30">
        <v>1</v>
      </c>
      <c r="Y80" s="48">
        <v>1</v>
      </c>
      <c r="Z80" s="48"/>
      <c r="AA80" s="52"/>
    </row>
    <row r="81" spans="1:27" s="161" customFormat="1" ht="15.75" customHeight="1" thickBot="1" x14ac:dyDescent="0.3">
      <c r="A81" s="27" t="s">
        <v>152</v>
      </c>
      <c r="B81" s="21" t="s">
        <v>153</v>
      </c>
      <c r="C81" s="31">
        <v>4</v>
      </c>
      <c r="D81" s="190"/>
      <c r="E81" s="72"/>
      <c r="F81" s="190"/>
      <c r="G81" s="177"/>
      <c r="H81" s="72">
        <v>3</v>
      </c>
      <c r="I81" s="191"/>
      <c r="J81" s="12">
        <v>30</v>
      </c>
      <c r="K81" s="24"/>
      <c r="L81" s="72"/>
      <c r="M81" s="72">
        <v>30</v>
      </c>
      <c r="N81" s="72"/>
      <c r="O81" s="25"/>
      <c r="P81" s="51"/>
      <c r="Q81" s="48"/>
      <c r="R81" s="48"/>
      <c r="S81" s="52"/>
      <c r="T81" s="51"/>
      <c r="U81" s="48">
        <v>2</v>
      </c>
      <c r="V81" s="48"/>
      <c r="W81" s="52"/>
      <c r="X81" s="30"/>
      <c r="Y81" s="48"/>
      <c r="Z81" s="48"/>
      <c r="AA81" s="52"/>
    </row>
    <row r="82" spans="1:27" s="161" customFormat="1" ht="15.75" customHeight="1" thickBot="1" x14ac:dyDescent="0.3">
      <c r="A82" s="298" t="s">
        <v>112</v>
      </c>
      <c r="B82" s="299"/>
      <c r="C82" s="18">
        <f>SUM(C62:C72)</f>
        <v>57</v>
      </c>
      <c r="D82" s="18"/>
      <c r="E82" s="18"/>
      <c r="F82" s="18"/>
      <c r="G82" s="18"/>
      <c r="H82" s="18"/>
      <c r="I82" s="18"/>
      <c r="J82" s="18">
        <f t="shared" ref="J82:AA82" si="2">SUM(J62:J72)</f>
        <v>420</v>
      </c>
      <c r="K82" s="18">
        <f t="shared" si="2"/>
        <v>150</v>
      </c>
      <c r="L82" s="18">
        <f t="shared" si="2"/>
        <v>0</v>
      </c>
      <c r="M82" s="18">
        <f t="shared" si="2"/>
        <v>210</v>
      </c>
      <c r="N82" s="18">
        <f t="shared" si="2"/>
        <v>0</v>
      </c>
      <c r="O82" s="18">
        <f t="shared" si="2"/>
        <v>60</v>
      </c>
      <c r="P82" s="18">
        <f t="shared" si="2"/>
        <v>0</v>
      </c>
      <c r="Q82" s="18">
        <f t="shared" si="2"/>
        <v>2</v>
      </c>
      <c r="R82" s="18">
        <f t="shared" si="2"/>
        <v>0</v>
      </c>
      <c r="S82" s="18">
        <f t="shared" si="2"/>
        <v>2</v>
      </c>
      <c r="T82" s="18">
        <f t="shared" si="2"/>
        <v>6</v>
      </c>
      <c r="U82" s="18">
        <f t="shared" si="2"/>
        <v>4</v>
      </c>
      <c r="V82" s="18">
        <f t="shared" si="2"/>
        <v>2</v>
      </c>
      <c r="W82" s="18">
        <f t="shared" si="2"/>
        <v>4</v>
      </c>
      <c r="X82" s="18">
        <f t="shared" si="2"/>
        <v>2</v>
      </c>
      <c r="Y82" s="18">
        <f t="shared" si="2"/>
        <v>4</v>
      </c>
      <c r="Z82" s="18">
        <f t="shared" si="2"/>
        <v>0</v>
      </c>
      <c r="AA82" s="18">
        <f t="shared" si="2"/>
        <v>2</v>
      </c>
    </row>
    <row r="83" spans="1:27" s="161" customFormat="1" ht="15.75" customHeight="1" thickBot="1" x14ac:dyDescent="0.3">
      <c r="A83" s="283" t="s">
        <v>154</v>
      </c>
      <c r="B83" s="284"/>
      <c r="C83" s="284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5"/>
    </row>
    <row r="84" spans="1:27" s="161" customFormat="1" ht="15.75" customHeight="1" x14ac:dyDescent="0.25">
      <c r="A84" s="159" t="s">
        <v>155</v>
      </c>
      <c r="B84" s="171" t="s">
        <v>156</v>
      </c>
      <c r="C84" s="175">
        <v>2</v>
      </c>
      <c r="D84" s="144"/>
      <c r="E84" s="45">
        <v>1</v>
      </c>
      <c r="F84" s="42"/>
      <c r="G84" s="144"/>
      <c r="H84" s="45"/>
      <c r="I84" s="43"/>
      <c r="J84" s="9">
        <v>30</v>
      </c>
      <c r="K84" s="44">
        <v>30</v>
      </c>
      <c r="L84" s="45"/>
      <c r="M84" s="45"/>
      <c r="N84" s="145"/>
      <c r="O84" s="146"/>
      <c r="P84" s="47">
        <v>2</v>
      </c>
      <c r="Q84" s="45"/>
      <c r="R84" s="45"/>
      <c r="S84" s="46"/>
      <c r="T84" s="44"/>
      <c r="U84" s="45"/>
      <c r="V84" s="45"/>
      <c r="W84" s="46"/>
      <c r="X84" s="47"/>
      <c r="Y84" s="45"/>
      <c r="Z84" s="45"/>
      <c r="AA84" s="46"/>
    </row>
    <row r="85" spans="1:27" s="161" customFormat="1" ht="15.75" customHeight="1" x14ac:dyDescent="0.25">
      <c r="A85" s="27" t="s">
        <v>157</v>
      </c>
      <c r="B85" s="123" t="s">
        <v>158</v>
      </c>
      <c r="C85" s="28">
        <v>2</v>
      </c>
      <c r="D85" s="22">
        <v>1</v>
      </c>
      <c r="E85" s="22"/>
      <c r="F85" s="66"/>
      <c r="G85" s="67"/>
      <c r="H85" s="22"/>
      <c r="I85" s="68"/>
      <c r="J85" s="28">
        <v>30</v>
      </c>
      <c r="K85" s="70">
        <v>30</v>
      </c>
      <c r="L85" s="39"/>
      <c r="M85" s="39"/>
      <c r="N85" s="69"/>
      <c r="O85" s="71"/>
      <c r="P85" s="38">
        <v>2</v>
      </c>
      <c r="Q85" s="70"/>
      <c r="R85" s="70"/>
      <c r="S85" s="120"/>
      <c r="T85" s="38"/>
      <c r="U85" s="70"/>
      <c r="V85" s="70"/>
      <c r="W85" s="120"/>
      <c r="X85" s="70"/>
      <c r="Y85" s="70"/>
      <c r="Z85" s="70"/>
      <c r="AA85" s="120"/>
    </row>
    <row r="86" spans="1:27" s="161" customFormat="1" ht="15.75" customHeight="1" thickBot="1" x14ac:dyDescent="0.3">
      <c r="A86" s="121" t="s">
        <v>159</v>
      </c>
      <c r="B86" s="132" t="s">
        <v>160</v>
      </c>
      <c r="C86" s="31">
        <v>3</v>
      </c>
      <c r="D86" s="32"/>
      <c r="E86" s="115">
        <v>1</v>
      </c>
      <c r="F86" s="76"/>
      <c r="G86" s="117"/>
      <c r="H86" s="115"/>
      <c r="I86" s="116"/>
      <c r="J86" s="31">
        <v>30</v>
      </c>
      <c r="K86" s="117">
        <v>30</v>
      </c>
      <c r="L86" s="115"/>
      <c r="M86" s="115"/>
      <c r="N86" s="115"/>
      <c r="O86" s="116"/>
      <c r="P86" s="117">
        <v>2</v>
      </c>
      <c r="Q86" s="115"/>
      <c r="R86" s="115"/>
      <c r="S86" s="116"/>
      <c r="T86" s="32"/>
      <c r="U86" s="115"/>
      <c r="V86" s="115"/>
      <c r="W86" s="116"/>
      <c r="X86" s="32"/>
      <c r="Y86" s="115"/>
      <c r="Z86" s="115"/>
      <c r="AA86" s="116"/>
    </row>
    <row r="87" spans="1:27" s="161" customFormat="1" ht="15.75" customHeight="1" thickBot="1" x14ac:dyDescent="0.3">
      <c r="A87" s="296" t="s">
        <v>112</v>
      </c>
      <c r="B87" s="297"/>
      <c r="C87" s="18">
        <f>SUM(C84:C86)</f>
        <v>7</v>
      </c>
      <c r="D87" s="29"/>
      <c r="E87" s="58"/>
      <c r="F87" s="58"/>
      <c r="G87" s="58"/>
      <c r="H87" s="58"/>
      <c r="I87" s="110"/>
      <c r="J87" s="18">
        <f t="shared" ref="J87:AA87" si="3">SUM(J84:J86)</f>
        <v>90</v>
      </c>
      <c r="K87" s="18">
        <f t="shared" si="3"/>
        <v>90</v>
      </c>
      <c r="L87" s="18">
        <f t="shared" si="3"/>
        <v>0</v>
      </c>
      <c r="M87" s="18">
        <f t="shared" si="3"/>
        <v>0</v>
      </c>
      <c r="N87" s="18">
        <f t="shared" si="3"/>
        <v>0</v>
      </c>
      <c r="O87" s="18">
        <f t="shared" si="3"/>
        <v>0</v>
      </c>
      <c r="P87" s="18">
        <f t="shared" si="3"/>
        <v>6</v>
      </c>
      <c r="Q87" s="18">
        <f t="shared" si="3"/>
        <v>0</v>
      </c>
      <c r="R87" s="18">
        <f t="shared" si="3"/>
        <v>0</v>
      </c>
      <c r="S87" s="18">
        <f t="shared" si="3"/>
        <v>0</v>
      </c>
      <c r="T87" s="18">
        <f t="shared" si="3"/>
        <v>0</v>
      </c>
      <c r="U87" s="18">
        <f t="shared" si="3"/>
        <v>0</v>
      </c>
      <c r="V87" s="18">
        <f t="shared" si="3"/>
        <v>0</v>
      </c>
      <c r="W87" s="18">
        <f t="shared" si="3"/>
        <v>0</v>
      </c>
      <c r="X87" s="18">
        <f t="shared" si="3"/>
        <v>0</v>
      </c>
      <c r="Y87" s="18">
        <f t="shared" si="3"/>
        <v>0</v>
      </c>
      <c r="Z87" s="18">
        <f t="shared" si="3"/>
        <v>0</v>
      </c>
      <c r="AA87" s="18">
        <f t="shared" si="3"/>
        <v>0</v>
      </c>
    </row>
    <row r="88" spans="1:27" s="161" customFormat="1" ht="15.75" customHeight="1" thickBot="1" x14ac:dyDescent="0.3">
      <c r="A88" s="300" t="s">
        <v>161</v>
      </c>
      <c r="B88" s="301"/>
      <c r="C88" s="301"/>
      <c r="D88" s="301"/>
      <c r="E88" s="301"/>
      <c r="F88" s="301"/>
      <c r="G88" s="301"/>
      <c r="H88" s="301"/>
      <c r="I88" s="301"/>
      <c r="J88" s="301"/>
      <c r="K88" s="301"/>
      <c r="L88" s="301"/>
      <c r="M88" s="301"/>
      <c r="N88" s="301"/>
      <c r="O88" s="302"/>
      <c r="P88" s="276">
        <v>2</v>
      </c>
      <c r="Q88" s="277"/>
      <c r="R88" s="291">
        <v>5</v>
      </c>
      <c r="S88" s="292"/>
      <c r="T88" s="276">
        <v>3</v>
      </c>
      <c r="U88" s="277"/>
      <c r="V88" s="291">
        <v>5</v>
      </c>
      <c r="W88" s="292"/>
      <c r="X88" s="276">
        <v>3</v>
      </c>
      <c r="Y88" s="277"/>
      <c r="Z88" s="291">
        <v>2</v>
      </c>
      <c r="AA88" s="292"/>
    </row>
    <row r="89" spans="1:27" s="161" customFormat="1" x14ac:dyDescent="0.25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</row>
    <row r="90" spans="1:27" s="192" customFormat="1" x14ac:dyDescent="0.25">
      <c r="A90" s="272" t="s">
        <v>162</v>
      </c>
      <c r="B90" s="272"/>
      <c r="C90" s="272"/>
      <c r="D90" s="272"/>
      <c r="E90" s="272"/>
      <c r="F90" s="272"/>
      <c r="G90" s="272"/>
      <c r="H90" s="272"/>
      <c r="I90" s="272"/>
      <c r="J90" s="272"/>
      <c r="K90" s="272"/>
      <c r="L90" s="272"/>
      <c r="M90" s="272"/>
      <c r="N90" s="272"/>
      <c r="O90" s="272"/>
      <c r="P90" s="272"/>
      <c r="Q90" s="272"/>
      <c r="R90" s="272"/>
      <c r="S90" s="272"/>
      <c r="T90" s="272"/>
      <c r="U90" s="272"/>
      <c r="V90" s="272"/>
      <c r="W90" s="272"/>
      <c r="X90" s="272"/>
      <c r="Y90" s="272"/>
      <c r="Z90" s="272"/>
      <c r="AA90" s="272"/>
    </row>
    <row r="91" spans="1:27" s="192" customFormat="1" ht="15" customHeight="1" x14ac:dyDescent="0.25">
      <c r="A91" s="272" t="s">
        <v>163</v>
      </c>
      <c r="B91" s="272"/>
      <c r="C91" s="272"/>
      <c r="D91" s="272"/>
      <c r="E91" s="272"/>
      <c r="F91" s="272"/>
      <c r="G91" s="272"/>
      <c r="H91" s="272"/>
      <c r="I91" s="272"/>
      <c r="J91" s="272"/>
      <c r="K91" s="272"/>
      <c r="L91" s="272"/>
      <c r="M91" s="272"/>
      <c r="N91" s="272"/>
      <c r="O91" s="272"/>
      <c r="P91" s="272"/>
      <c r="Q91" s="272"/>
      <c r="R91" s="272"/>
      <c r="S91" s="272"/>
      <c r="T91" s="272"/>
      <c r="U91" s="272"/>
      <c r="V91" s="272"/>
      <c r="W91" s="272"/>
      <c r="X91" s="272"/>
      <c r="Y91" s="272"/>
      <c r="Z91" s="272"/>
      <c r="AA91" s="272"/>
    </row>
    <row r="92" spans="1:27" s="192" customFormat="1" ht="15" customHeight="1" x14ac:dyDescent="0.25">
      <c r="A92" s="293" t="s">
        <v>164</v>
      </c>
      <c r="B92" s="293"/>
      <c r="C92" s="293"/>
      <c r="D92" s="293"/>
      <c r="E92" s="293"/>
      <c r="F92" s="293"/>
      <c r="G92" s="293"/>
      <c r="H92" s="293"/>
      <c r="I92" s="293"/>
      <c r="J92" s="293"/>
      <c r="K92" s="293"/>
      <c r="L92" s="293"/>
      <c r="M92" s="293"/>
      <c r="N92" s="293"/>
      <c r="O92" s="293"/>
      <c r="P92" s="293"/>
      <c r="Q92" s="293"/>
      <c r="R92" s="293"/>
      <c r="S92" s="293"/>
      <c r="T92" s="293"/>
      <c r="U92" s="293"/>
      <c r="V92" s="293"/>
      <c r="W92" s="293"/>
      <c r="X92" s="293"/>
      <c r="Y92" s="293"/>
      <c r="Z92" s="293"/>
      <c r="AA92" s="293"/>
    </row>
    <row r="93" spans="1:27" s="192" customFormat="1" ht="15" customHeight="1" x14ac:dyDescent="0.25">
      <c r="A93" s="272" t="s">
        <v>165</v>
      </c>
      <c r="B93" s="272"/>
      <c r="C93" s="272"/>
      <c r="D93" s="272"/>
      <c r="E93" s="272"/>
      <c r="F93" s="272"/>
      <c r="G93" s="272"/>
      <c r="H93" s="272"/>
      <c r="I93" s="272"/>
      <c r="J93" s="272"/>
      <c r="K93" s="272"/>
      <c r="L93" s="272"/>
      <c r="M93" s="272"/>
      <c r="N93" s="272"/>
      <c r="O93" s="272"/>
      <c r="P93" s="272"/>
      <c r="Q93" s="272"/>
      <c r="R93" s="272"/>
      <c r="S93" s="272"/>
      <c r="T93" s="272"/>
      <c r="U93" s="272"/>
      <c r="V93" s="272"/>
      <c r="W93" s="272"/>
      <c r="X93" s="272"/>
      <c r="Y93" s="272"/>
      <c r="Z93" s="272"/>
      <c r="AA93" s="272"/>
    </row>
    <row r="94" spans="1:27" s="192" customFormat="1" ht="15" customHeight="1" x14ac:dyDescent="0.25">
      <c r="A94" s="272" t="s">
        <v>166</v>
      </c>
      <c r="B94" s="272"/>
      <c r="C94" s="272"/>
      <c r="D94" s="272"/>
      <c r="E94" s="272"/>
      <c r="F94" s="272"/>
      <c r="G94" s="272"/>
      <c r="H94" s="272"/>
      <c r="I94" s="272"/>
      <c r="J94" s="272"/>
      <c r="K94" s="272"/>
      <c r="L94" s="272"/>
      <c r="M94" s="272"/>
      <c r="N94" s="272"/>
      <c r="O94" s="272"/>
      <c r="P94" s="272"/>
      <c r="Q94" s="272"/>
      <c r="R94" s="272"/>
      <c r="S94" s="272"/>
      <c r="T94" s="272"/>
      <c r="U94" s="272"/>
      <c r="V94" s="272"/>
      <c r="W94" s="272"/>
      <c r="X94" s="272"/>
      <c r="Y94" s="272"/>
      <c r="Z94" s="272"/>
      <c r="AA94" s="272"/>
    </row>
    <row r="95" spans="1:27" s="192" customFormat="1" ht="15" customHeight="1" x14ac:dyDescent="0.25">
      <c r="A95" s="272" t="s">
        <v>167</v>
      </c>
      <c r="B95" s="272"/>
      <c r="C95" s="272"/>
      <c r="D95" s="272"/>
      <c r="E95" s="272"/>
      <c r="F95" s="272"/>
      <c r="G95" s="272"/>
      <c r="H95" s="272"/>
      <c r="I95" s="272"/>
      <c r="J95" s="272"/>
      <c r="K95" s="272"/>
      <c r="L95" s="272"/>
      <c r="M95" s="272"/>
      <c r="N95" s="272"/>
      <c r="O95" s="272"/>
      <c r="P95" s="272"/>
      <c r="Q95" s="272"/>
      <c r="R95" s="272"/>
      <c r="S95" s="272"/>
      <c r="T95" s="272"/>
      <c r="U95" s="272"/>
      <c r="V95" s="272"/>
      <c r="W95" s="272"/>
      <c r="X95" s="272"/>
      <c r="Y95" s="272"/>
      <c r="Z95" s="272"/>
      <c r="AA95" s="272"/>
    </row>
    <row r="96" spans="1:27" s="192" customFormat="1" ht="15" customHeight="1" x14ac:dyDescent="0.25">
      <c r="A96" s="272" t="s">
        <v>168</v>
      </c>
      <c r="B96" s="272"/>
      <c r="C96" s="272"/>
      <c r="D96" s="272"/>
      <c r="E96" s="272"/>
      <c r="F96" s="272"/>
      <c r="G96" s="272"/>
      <c r="H96" s="272"/>
      <c r="I96" s="272"/>
      <c r="J96" s="272"/>
      <c r="K96" s="272"/>
      <c r="L96" s="272"/>
      <c r="M96" s="272"/>
      <c r="N96" s="272"/>
      <c r="O96" s="272"/>
      <c r="P96" s="272"/>
      <c r="Q96" s="272"/>
      <c r="R96" s="272"/>
      <c r="S96" s="272"/>
      <c r="T96" s="272"/>
      <c r="U96" s="272"/>
      <c r="V96" s="272"/>
      <c r="W96" s="272"/>
      <c r="X96" s="272"/>
      <c r="Y96" s="272"/>
      <c r="Z96" s="272"/>
      <c r="AA96" s="272"/>
    </row>
    <row r="97" spans="1:27" s="192" customFormat="1" x14ac:dyDescent="0.25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</row>
    <row r="98" spans="1:27" s="192" customFormat="1" x14ac:dyDescent="0.25">
      <c r="A98" s="124" t="s">
        <v>213</v>
      </c>
      <c r="B98" s="124"/>
      <c r="C98" s="124"/>
      <c r="D98" s="124"/>
      <c r="E98" s="124"/>
      <c r="F98" s="124"/>
      <c r="G98" s="124"/>
      <c r="H98" s="124"/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</row>
    <row r="99" spans="1:27" s="192" customFormat="1" x14ac:dyDescent="0.25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</row>
    <row r="100" spans="1:27" s="192" customFormat="1" x14ac:dyDescent="0.25">
      <c r="A100" s="124" t="s">
        <v>169</v>
      </c>
      <c r="B100" s="124"/>
      <c r="C100" s="124"/>
      <c r="D100" s="124"/>
      <c r="E100" s="124"/>
      <c r="F100" s="124"/>
      <c r="G100" s="124"/>
      <c r="H100" s="124"/>
      <c r="I100" s="124"/>
      <c r="J100" s="124"/>
      <c r="K100" s="124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  <c r="V100" s="124"/>
      <c r="W100" s="124"/>
      <c r="X100" s="124"/>
      <c r="Y100" s="124"/>
      <c r="Z100" s="124"/>
      <c r="AA100" s="124"/>
    </row>
    <row r="101" spans="1:27" s="192" customFormat="1" x14ac:dyDescent="0.25">
      <c r="A101" s="124" t="s">
        <v>170</v>
      </c>
      <c r="B101" s="124"/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  <c r="Z101" s="124"/>
      <c r="AA101" s="124"/>
    </row>
    <row r="102" spans="1:27" s="192" customFormat="1" x14ac:dyDescent="0.25">
      <c r="A102" s="222" t="s">
        <v>210</v>
      </c>
      <c r="B102" s="193"/>
      <c r="C102" s="193"/>
      <c r="D102" s="193"/>
      <c r="E102" s="193"/>
      <c r="F102" s="193"/>
      <c r="G102" s="193"/>
      <c r="H102" s="193"/>
      <c r="I102" s="193"/>
      <c r="J102" s="193"/>
      <c r="K102" s="193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</row>
    <row r="103" spans="1:27" s="192" customFormat="1" x14ac:dyDescent="0.25">
      <c r="A103" s="193" t="s">
        <v>171</v>
      </c>
      <c r="B103" s="193"/>
      <c r="C103" s="193"/>
      <c r="D103" s="193"/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</row>
    <row r="104" spans="1:27" s="192" customFormat="1" x14ac:dyDescent="0.25">
      <c r="A104" s="193" t="s">
        <v>172</v>
      </c>
      <c r="B104" s="193"/>
      <c r="C104" s="193"/>
      <c r="D104" s="193"/>
      <c r="E104" s="193"/>
      <c r="F104" s="193"/>
      <c r="G104" s="193"/>
      <c r="H104" s="193"/>
      <c r="I104" s="193"/>
      <c r="J104" s="193"/>
      <c r="K104" s="193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</row>
    <row r="105" spans="1:27" s="195" customFormat="1" x14ac:dyDescent="0.25">
      <c r="A105" s="194" t="s">
        <v>173</v>
      </c>
      <c r="B105" s="194"/>
      <c r="C105" s="194"/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94"/>
      <c r="O105" s="194"/>
      <c r="P105" s="194"/>
      <c r="Q105" s="194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</row>
    <row r="106" spans="1:27" s="195" customFormat="1" x14ac:dyDescent="0.25">
      <c r="A106" s="194" t="s">
        <v>174</v>
      </c>
      <c r="B106" s="194"/>
      <c r="C106" s="194"/>
      <c r="D106" s="194"/>
      <c r="E106" s="194"/>
      <c r="F106" s="194"/>
      <c r="G106" s="194"/>
      <c r="H106" s="194"/>
      <c r="I106" s="194"/>
      <c r="J106" s="194"/>
      <c r="K106" s="194"/>
      <c r="L106" s="194"/>
      <c r="M106" s="194"/>
      <c r="N106" s="194"/>
      <c r="O106" s="194"/>
      <c r="P106" s="194"/>
      <c r="Q106" s="194"/>
      <c r="R106" s="194"/>
      <c r="S106" s="194"/>
      <c r="T106" s="194"/>
      <c r="U106" s="194"/>
      <c r="V106" s="194"/>
      <c r="W106" s="194"/>
      <c r="X106" s="194"/>
      <c r="Y106" s="194"/>
      <c r="Z106" s="194"/>
      <c r="AA106" s="194"/>
    </row>
    <row r="107" spans="1:27" s="192" customFormat="1" x14ac:dyDescent="0.25">
      <c r="A107" s="193" t="s">
        <v>175</v>
      </c>
    </row>
    <row r="108" spans="1:27" s="192" customFormat="1" x14ac:dyDescent="0.25">
      <c r="Z108" s="193"/>
      <c r="AA108" s="193"/>
    </row>
    <row r="109" spans="1:27" s="192" customFormat="1" x14ac:dyDescent="0.25">
      <c r="A109" s="193" t="s">
        <v>176</v>
      </c>
      <c r="B109" s="193"/>
      <c r="C109" s="193"/>
      <c r="D109" s="193"/>
      <c r="E109" s="193"/>
      <c r="F109" s="193"/>
      <c r="G109" s="193"/>
      <c r="H109" s="193"/>
      <c r="I109" s="193"/>
      <c r="J109" s="193"/>
      <c r="K109" s="193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  <c r="AA109" s="193"/>
    </row>
    <row r="110" spans="1:27" s="192" customFormat="1" x14ac:dyDescent="0.25">
      <c r="A110" s="193"/>
      <c r="B110" s="193" t="s">
        <v>177</v>
      </c>
      <c r="C110" s="193"/>
      <c r="D110" s="193"/>
      <c r="E110" s="193"/>
      <c r="F110" s="193"/>
      <c r="G110" s="193"/>
      <c r="H110" s="193"/>
      <c r="I110" s="193"/>
      <c r="J110" s="193"/>
      <c r="K110" s="193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  <c r="AA110" s="193"/>
    </row>
    <row r="111" spans="1:27" s="192" customFormat="1" x14ac:dyDescent="0.25">
      <c r="A111" s="193"/>
      <c r="B111" s="193" t="s">
        <v>211</v>
      </c>
      <c r="C111" s="193"/>
      <c r="D111" s="193"/>
      <c r="E111" s="193"/>
      <c r="F111" s="193"/>
      <c r="G111" s="193"/>
      <c r="H111" s="193"/>
      <c r="I111" s="193"/>
      <c r="J111" s="193"/>
      <c r="K111" s="193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193"/>
    </row>
    <row r="112" spans="1:27" s="192" customFormat="1" x14ac:dyDescent="0.25">
      <c r="A112" s="193"/>
      <c r="B112" s="193" t="s">
        <v>212</v>
      </c>
      <c r="C112" s="193"/>
      <c r="D112" s="193"/>
      <c r="E112" s="193"/>
      <c r="F112" s="193"/>
      <c r="G112" s="193"/>
      <c r="H112" s="193"/>
      <c r="I112" s="193"/>
      <c r="J112" s="193"/>
      <c r="K112" s="193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  <c r="AA112" s="193"/>
    </row>
    <row r="113" spans="1:27" s="161" customFormat="1" x14ac:dyDescent="0.25">
      <c r="A113" s="4"/>
      <c r="B113" s="4"/>
      <c r="C113" s="77"/>
      <c r="D113" s="77"/>
      <c r="E113" s="77"/>
      <c r="F113" s="77"/>
      <c r="G113" s="77"/>
      <c r="H113" s="77"/>
      <c r="I113" s="77"/>
      <c r="J113" s="78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</row>
    <row r="114" spans="1:27" s="161" customFormat="1" x14ac:dyDescent="0.25">
      <c r="A114" s="36"/>
      <c r="B114" s="4"/>
      <c r="C114" s="3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s="161" customFormat="1" x14ac:dyDescent="0.25">
      <c r="A115" s="4"/>
      <c r="B115" s="289" t="s">
        <v>178</v>
      </c>
      <c r="C115" s="289"/>
      <c r="D115" s="289"/>
      <c r="E115" s="289"/>
      <c r="F115" s="289"/>
      <c r="G115" s="289"/>
      <c r="H115" s="289"/>
      <c r="I115" s="289"/>
      <c r="J115" s="289"/>
      <c r="K115" s="289"/>
      <c r="L115" s="289"/>
      <c r="M115" s="289"/>
      <c r="N115" s="289"/>
      <c r="O115" s="289"/>
      <c r="P115" s="289"/>
      <c r="Q115" s="289"/>
      <c r="R115" s="289"/>
      <c r="S115" s="289"/>
      <c r="T115" s="289"/>
      <c r="U115" s="289"/>
      <c r="V115" s="289"/>
      <c r="W115" s="289"/>
      <c r="X115" s="289"/>
      <c r="Y115" s="289"/>
      <c r="Z115" s="289"/>
      <c r="AA115" s="289"/>
    </row>
    <row r="116" spans="1:27" s="161" customFormat="1" x14ac:dyDescent="0.25">
      <c r="A116" s="4"/>
      <c r="B116" s="4"/>
      <c r="C116" s="3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s="161" customFormat="1" x14ac:dyDescent="0.25">
      <c r="A117" s="4"/>
      <c r="B117" s="4"/>
      <c r="C117" s="3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s="161" customFormat="1" x14ac:dyDescent="0.25">
      <c r="A118" s="4"/>
      <c r="B118" s="3" t="s">
        <v>179</v>
      </c>
      <c r="C118" s="290" t="s">
        <v>180</v>
      </c>
      <c r="D118" s="290"/>
      <c r="E118" s="290"/>
      <c r="F118" s="290"/>
      <c r="G118" s="290"/>
      <c r="H118" s="290"/>
      <c r="I118" s="290"/>
      <c r="J118" s="4"/>
      <c r="K118" s="4"/>
      <c r="L118" s="4"/>
      <c r="M118" s="282" t="s">
        <v>181</v>
      </c>
      <c r="N118" s="282"/>
      <c r="O118" s="282"/>
      <c r="P118" s="282"/>
      <c r="Q118" s="282"/>
      <c r="R118" s="282"/>
      <c r="S118" s="282"/>
      <c r="T118" s="282"/>
      <c r="U118" s="282"/>
      <c r="V118" s="4"/>
      <c r="W118" s="4"/>
      <c r="X118" s="4"/>
      <c r="Y118" s="4"/>
      <c r="Z118" s="4"/>
      <c r="AA118" s="4"/>
    </row>
    <row r="119" spans="1:27" s="161" customFormat="1" x14ac:dyDescent="0.25">
      <c r="A119" s="4"/>
      <c r="B119" s="3" t="s">
        <v>182</v>
      </c>
      <c r="C119" s="282" t="s">
        <v>183</v>
      </c>
      <c r="D119" s="282"/>
      <c r="E119" s="282"/>
      <c r="F119" s="282"/>
      <c r="G119" s="282"/>
      <c r="H119" s="282"/>
      <c r="I119" s="282"/>
      <c r="J119" s="4"/>
      <c r="K119" s="4"/>
      <c r="L119" s="4"/>
      <c r="M119" s="282" t="s">
        <v>184</v>
      </c>
      <c r="N119" s="282"/>
      <c r="O119" s="282"/>
      <c r="P119" s="282"/>
      <c r="Q119" s="282"/>
      <c r="R119" s="282"/>
      <c r="S119" s="282"/>
      <c r="T119" s="282"/>
      <c r="U119" s="282"/>
      <c r="V119" s="282"/>
      <c r="W119" s="4"/>
      <c r="X119" s="4"/>
      <c r="Y119" s="4"/>
      <c r="Z119" s="4"/>
      <c r="AA119" s="4"/>
    </row>
    <row r="120" spans="1:27" s="161" customFormat="1" x14ac:dyDescent="0.25">
      <c r="A120" s="4"/>
      <c r="B120" s="4"/>
      <c r="C120" s="3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s="161" customFormat="1" x14ac:dyDescent="0.25">
      <c r="A121" s="4"/>
      <c r="B121" s="4"/>
      <c r="C121" s="3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s="161" customFormat="1" x14ac:dyDescent="0.25">
      <c r="A122" s="4" t="s">
        <v>185</v>
      </c>
      <c r="B122" s="4"/>
      <c r="C122" s="3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</sheetData>
  <mergeCells count="78">
    <mergeCell ref="J36:AA36"/>
    <mergeCell ref="A4:B4"/>
    <mergeCell ref="A5:B5"/>
    <mergeCell ref="A9:F9"/>
    <mergeCell ref="A11:F11"/>
    <mergeCell ref="A10:B10"/>
    <mergeCell ref="I17:I20"/>
    <mergeCell ref="K17:K20"/>
    <mergeCell ref="L17:O17"/>
    <mergeCell ref="N18:N20"/>
    <mergeCell ref="O18:O20"/>
    <mergeCell ref="J15:J20"/>
    <mergeCell ref="K15:O16"/>
    <mergeCell ref="T17:U17"/>
    <mergeCell ref="X17:Y17"/>
    <mergeCell ref="P15:AA15"/>
    <mergeCell ref="A60:B60"/>
    <mergeCell ref="A87:B87"/>
    <mergeCell ref="A82:B82"/>
    <mergeCell ref="A95:AA95"/>
    <mergeCell ref="A88:O88"/>
    <mergeCell ref="P88:Q88"/>
    <mergeCell ref="R88:S88"/>
    <mergeCell ref="V88:W88"/>
    <mergeCell ref="X88:Y88"/>
    <mergeCell ref="C119:I119"/>
    <mergeCell ref="M119:V119"/>
    <mergeCell ref="A83:AA83"/>
    <mergeCell ref="A61:AA61"/>
    <mergeCell ref="A94:AA94"/>
    <mergeCell ref="B115:AA115"/>
    <mergeCell ref="C118:I118"/>
    <mergeCell ref="M118:U118"/>
    <mergeCell ref="Z88:AA88"/>
    <mergeCell ref="A90:AA90"/>
    <mergeCell ref="A96:AA96"/>
    <mergeCell ref="A93:AA93"/>
    <mergeCell ref="A92:AA92"/>
    <mergeCell ref="A22:AA22"/>
    <mergeCell ref="Z17:AA17"/>
    <mergeCell ref="L18:L20"/>
    <mergeCell ref="A91:AA91"/>
    <mergeCell ref="A64:AA64"/>
    <mergeCell ref="A73:AA73"/>
    <mergeCell ref="T88:U88"/>
    <mergeCell ref="B24:C24"/>
    <mergeCell ref="J24:AA24"/>
    <mergeCell ref="B27:C27"/>
    <mergeCell ref="J27:AA27"/>
    <mergeCell ref="B30:C30"/>
    <mergeCell ref="J30:AA30"/>
    <mergeCell ref="B33:C33"/>
    <mergeCell ref="J33:AA33"/>
    <mergeCell ref="B36:C36"/>
    <mergeCell ref="P16:S16"/>
    <mergeCell ref="T16:W16"/>
    <mergeCell ref="M18:M20"/>
    <mergeCell ref="G17:G20"/>
    <mergeCell ref="V17:W17"/>
    <mergeCell ref="P19:AA19"/>
    <mergeCell ref="P17:Q17"/>
    <mergeCell ref="R17:S17"/>
    <mergeCell ref="A1:AA1"/>
    <mergeCell ref="A14:AA14"/>
    <mergeCell ref="A6:AA6"/>
    <mergeCell ref="A7:AA7"/>
    <mergeCell ref="X16:AA16"/>
    <mergeCell ref="A12:F12"/>
    <mergeCell ref="A15:B20"/>
    <mergeCell ref="C15:C20"/>
    <mergeCell ref="D15:F16"/>
    <mergeCell ref="D17:D20"/>
    <mergeCell ref="E17:E20"/>
    <mergeCell ref="F17:F20"/>
    <mergeCell ref="A13:F13"/>
    <mergeCell ref="A8:F8"/>
    <mergeCell ref="G15:I16"/>
    <mergeCell ref="H17:H20"/>
  </mergeCells>
  <phoneticPr fontId="7" type="noConversion"/>
  <pageMargins left="0.7" right="0.7" top="0.75" bottom="0.75" header="0.3" footer="0.3"/>
  <pageSetup paperSize="9" scale="58" fitToHeight="0" orientation="landscape" horizontalDpi="300" r:id="rId1"/>
  <ignoredErrors>
    <ignoredError sqref="H63 H4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90"/>
  <sheetViews>
    <sheetView topLeftCell="A53" workbookViewId="0">
      <selection activeCell="B26" sqref="B26:J26"/>
    </sheetView>
  </sheetViews>
  <sheetFormatPr defaultRowHeight="15" x14ac:dyDescent="0.25"/>
  <cols>
    <col min="1" max="1" width="3.7109375" style="34" customWidth="1"/>
    <col min="2" max="2" width="97.28515625" style="34" customWidth="1"/>
    <col min="3" max="3" width="7.42578125" style="34" customWidth="1"/>
    <col min="4" max="4" width="8.28515625" style="34" customWidth="1"/>
    <col min="5" max="10" width="8.7109375" style="34" customWidth="1"/>
  </cols>
  <sheetData>
    <row r="1" spans="1:23" x14ac:dyDescent="0.25">
      <c r="A1" s="326" t="s">
        <v>186</v>
      </c>
      <c r="B1" s="326"/>
      <c r="C1" s="326"/>
      <c r="D1" s="326"/>
      <c r="E1" s="326"/>
      <c r="F1" s="326"/>
      <c r="G1" s="326"/>
      <c r="H1" s="326"/>
      <c r="I1" s="326"/>
      <c r="J1" s="326"/>
    </row>
    <row r="2" spans="1:23" x14ac:dyDescent="0.25">
      <c r="A2" s="303" t="s">
        <v>1</v>
      </c>
      <c r="B2" s="303"/>
      <c r="C2" s="2"/>
      <c r="D2" s="2"/>
      <c r="E2" s="2"/>
      <c r="F2" s="2"/>
      <c r="G2" s="2"/>
      <c r="H2" s="2"/>
      <c r="I2" s="2"/>
      <c r="J2" s="2"/>
    </row>
    <row r="3" spans="1:23" x14ac:dyDescent="0.25">
      <c r="A3" s="304" t="s">
        <v>187</v>
      </c>
      <c r="B3" s="304"/>
      <c r="C3" s="2"/>
      <c r="D3" s="2"/>
      <c r="E3" s="2"/>
      <c r="F3" s="2"/>
      <c r="G3" s="2"/>
      <c r="H3" s="2"/>
      <c r="I3" s="2"/>
      <c r="J3" s="2"/>
    </row>
    <row r="4" spans="1:23" x14ac:dyDescent="0.25">
      <c r="A4" s="80" t="s">
        <v>188</v>
      </c>
      <c r="B4" s="80"/>
      <c r="C4" s="2"/>
      <c r="D4" s="2"/>
      <c r="E4" s="2"/>
      <c r="F4" s="2"/>
      <c r="G4" s="2"/>
      <c r="H4" s="2"/>
      <c r="I4" s="2"/>
      <c r="J4" s="2"/>
    </row>
    <row r="5" spans="1:23" x14ac:dyDescent="0.25">
      <c r="A5" s="240" t="s">
        <v>3</v>
      </c>
      <c r="B5" s="240"/>
      <c r="C5" s="240"/>
      <c r="D5" s="240"/>
      <c r="E5" s="240"/>
      <c r="F5" s="240"/>
      <c r="G5" s="240"/>
      <c r="H5" s="240"/>
      <c r="I5" s="240"/>
      <c r="J5" s="240"/>
    </row>
    <row r="6" spans="1:23" x14ac:dyDescent="0.25">
      <c r="A6" s="240" t="s">
        <v>189</v>
      </c>
      <c r="B6" s="240"/>
      <c r="C6" s="240"/>
      <c r="D6" s="240"/>
      <c r="E6" s="240"/>
      <c r="F6" s="240"/>
      <c r="G6" s="240"/>
      <c r="H6" s="240"/>
      <c r="I6" s="240"/>
      <c r="J6" s="240"/>
    </row>
    <row r="7" spans="1:23" x14ac:dyDescent="0.25">
      <c r="A7" s="244" t="s">
        <v>5</v>
      </c>
      <c r="B7" s="244"/>
      <c r="C7" s="244"/>
      <c r="D7" s="244"/>
      <c r="E7" s="244"/>
      <c r="F7" s="244"/>
      <c r="G7" s="36"/>
      <c r="H7" s="36"/>
      <c r="I7" s="36"/>
      <c r="J7" s="4"/>
      <c r="K7" s="37"/>
      <c r="L7" s="37"/>
      <c r="M7" s="37"/>
      <c r="N7" s="37"/>
      <c r="O7" s="37"/>
      <c r="P7" s="37"/>
      <c r="Q7" s="37"/>
      <c r="R7" s="37"/>
      <c r="S7" s="37"/>
      <c r="T7" s="34"/>
      <c r="U7" s="34"/>
      <c r="V7" s="34"/>
      <c r="W7" s="34"/>
    </row>
    <row r="8" spans="1:23" x14ac:dyDescent="0.25">
      <c r="A8" s="244" t="s">
        <v>6</v>
      </c>
      <c r="B8" s="244"/>
      <c r="C8" s="244"/>
      <c r="D8" s="244"/>
      <c r="E8" s="244"/>
      <c r="F8" s="244"/>
      <c r="G8" s="36"/>
      <c r="H8" s="36"/>
      <c r="I8" s="36"/>
      <c r="J8" s="4"/>
      <c r="K8" s="4"/>
      <c r="L8" s="4"/>
      <c r="M8" s="4"/>
      <c r="N8" s="4"/>
      <c r="O8" s="4"/>
      <c r="P8" s="4"/>
      <c r="Q8" s="4"/>
      <c r="R8" s="4"/>
      <c r="S8" s="4"/>
      <c r="T8" s="34"/>
      <c r="U8" s="34"/>
      <c r="V8" s="34"/>
      <c r="W8" s="34"/>
    </row>
    <row r="9" spans="1:23" x14ac:dyDescent="0.25">
      <c r="A9" s="259" t="s">
        <v>7</v>
      </c>
      <c r="B9" s="259"/>
      <c r="C9" s="6"/>
      <c r="D9" s="5"/>
      <c r="E9" s="5"/>
      <c r="F9" s="5"/>
      <c r="G9" s="36"/>
      <c r="H9" s="36"/>
      <c r="I9" s="36"/>
      <c r="J9" s="4"/>
      <c r="K9" s="4"/>
      <c r="L9" s="4"/>
      <c r="M9" s="4"/>
      <c r="N9" s="4"/>
      <c r="O9" s="4"/>
      <c r="P9" s="4"/>
      <c r="Q9" s="4"/>
      <c r="R9" s="4"/>
      <c r="S9" s="4"/>
      <c r="T9" s="34"/>
      <c r="U9" s="34"/>
      <c r="V9" s="34"/>
      <c r="W9" s="34"/>
    </row>
    <row r="10" spans="1:23" x14ac:dyDescent="0.25">
      <c r="A10" s="244" t="s">
        <v>8</v>
      </c>
      <c r="B10" s="244"/>
      <c r="C10" s="244"/>
      <c r="D10" s="244"/>
      <c r="E10" s="244"/>
      <c r="F10" s="244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34"/>
      <c r="U10" s="34"/>
      <c r="V10" s="34"/>
      <c r="W10" s="34"/>
    </row>
    <row r="11" spans="1:23" x14ac:dyDescent="0.25">
      <c r="A11" s="244" t="s">
        <v>9</v>
      </c>
      <c r="B11" s="244"/>
      <c r="C11" s="244"/>
      <c r="D11" s="244"/>
      <c r="E11" s="244"/>
      <c r="F11" s="244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34"/>
      <c r="U11" s="34"/>
      <c r="V11" s="34"/>
      <c r="W11" s="34"/>
    </row>
    <row r="12" spans="1:23" x14ac:dyDescent="0.25">
      <c r="A12" s="259" t="s">
        <v>10</v>
      </c>
      <c r="B12" s="259"/>
      <c r="C12" s="259"/>
      <c r="D12" s="259"/>
      <c r="E12" s="259"/>
      <c r="F12" s="259"/>
      <c r="G12" s="36"/>
      <c r="H12" s="36"/>
      <c r="I12" s="36"/>
      <c r="J12" s="4"/>
      <c r="K12" s="4"/>
      <c r="L12" s="4"/>
      <c r="M12" s="4"/>
      <c r="N12" s="4"/>
      <c r="O12" s="4"/>
      <c r="P12" s="4"/>
      <c r="Q12" s="4"/>
      <c r="R12" s="4"/>
      <c r="S12" s="4"/>
      <c r="T12" s="34"/>
      <c r="U12" s="34"/>
      <c r="V12" s="34"/>
      <c r="W12" s="34"/>
    </row>
    <row r="13" spans="1:23" ht="15.75" thickBot="1" x14ac:dyDescent="0.3">
      <c r="A13" s="329" t="s">
        <v>11</v>
      </c>
      <c r="B13" s="329"/>
      <c r="C13" s="329"/>
      <c r="D13" s="329"/>
      <c r="E13" s="329"/>
      <c r="F13" s="329"/>
      <c r="G13" s="329"/>
      <c r="H13" s="329"/>
      <c r="I13" s="329"/>
      <c r="J13" s="329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15.75" customHeight="1" thickBot="1" x14ac:dyDescent="0.3">
      <c r="A14" s="330" t="s">
        <v>190</v>
      </c>
      <c r="B14" s="332" t="s">
        <v>12</v>
      </c>
      <c r="C14" s="335" t="s">
        <v>191</v>
      </c>
      <c r="D14" s="338" t="s">
        <v>192</v>
      </c>
      <c r="E14" s="316" t="s">
        <v>193</v>
      </c>
      <c r="F14" s="317"/>
      <c r="G14" s="317"/>
      <c r="H14" s="317"/>
      <c r="I14" s="317"/>
      <c r="J14" s="318"/>
    </row>
    <row r="15" spans="1:23" ht="15.75" thickBot="1" x14ac:dyDescent="0.3">
      <c r="A15" s="331"/>
      <c r="B15" s="333"/>
      <c r="C15" s="336"/>
      <c r="D15" s="339"/>
      <c r="E15" s="327" t="s">
        <v>19</v>
      </c>
      <c r="F15" s="328"/>
      <c r="G15" s="327" t="s">
        <v>20</v>
      </c>
      <c r="H15" s="328"/>
      <c r="I15" s="327" t="s">
        <v>194</v>
      </c>
      <c r="J15" s="328"/>
    </row>
    <row r="16" spans="1:23" ht="15.75" thickBot="1" x14ac:dyDescent="0.3">
      <c r="A16" s="331"/>
      <c r="B16" s="334"/>
      <c r="C16" s="337"/>
      <c r="D16" s="340"/>
      <c r="E16" s="118" t="s">
        <v>28</v>
      </c>
      <c r="F16" s="113" t="s">
        <v>29</v>
      </c>
      <c r="G16" s="118" t="s">
        <v>30</v>
      </c>
      <c r="H16" s="113" t="s">
        <v>31</v>
      </c>
      <c r="I16" s="118" t="s">
        <v>32</v>
      </c>
      <c r="J16" s="113" t="s">
        <v>33</v>
      </c>
    </row>
    <row r="17" spans="1:10" ht="15.75" thickBot="1" x14ac:dyDescent="0.3">
      <c r="A17" s="331"/>
      <c r="B17" s="111" t="s">
        <v>195</v>
      </c>
      <c r="C17" s="8">
        <f t="shared" ref="C17:J17" si="0">SUM(C56,C78,C83)</f>
        <v>189</v>
      </c>
      <c r="D17" s="8">
        <f t="shared" si="0"/>
        <v>2145</v>
      </c>
      <c r="E17" s="157">
        <f t="shared" si="0"/>
        <v>35</v>
      </c>
      <c r="F17" s="157">
        <f t="shared" si="0"/>
        <v>34</v>
      </c>
      <c r="G17" s="8">
        <f t="shared" si="0"/>
        <v>29</v>
      </c>
      <c r="H17" s="8">
        <f t="shared" si="0"/>
        <v>31</v>
      </c>
      <c r="I17" s="8">
        <f t="shared" si="0"/>
        <v>30</v>
      </c>
      <c r="J17" s="8">
        <f t="shared" si="0"/>
        <v>30</v>
      </c>
    </row>
    <row r="18" spans="1:10" s="161" customFormat="1" ht="15.75" customHeight="1" thickBot="1" x14ac:dyDescent="0.3">
      <c r="A18" s="269" t="s">
        <v>196</v>
      </c>
      <c r="B18" s="270"/>
      <c r="C18" s="270"/>
      <c r="D18" s="270"/>
      <c r="E18" s="270"/>
      <c r="F18" s="270"/>
      <c r="G18" s="270"/>
      <c r="H18" s="270"/>
      <c r="I18" s="270"/>
      <c r="J18" s="271"/>
    </row>
    <row r="19" spans="1:10" s="161" customFormat="1" ht="15.75" customHeight="1" x14ac:dyDescent="0.25">
      <c r="A19" s="28" t="s">
        <v>43</v>
      </c>
      <c r="B19" s="10" t="s">
        <v>44</v>
      </c>
      <c r="C19" s="167">
        <v>15</v>
      </c>
      <c r="D19" s="9">
        <v>240</v>
      </c>
      <c r="E19" s="160">
        <v>15</v>
      </c>
      <c r="F19" s="62"/>
      <c r="G19" s="19"/>
      <c r="H19" s="60"/>
      <c r="I19" s="61"/>
      <c r="J19" s="62"/>
    </row>
    <row r="20" spans="1:10" s="161" customFormat="1" ht="15.75" customHeight="1" x14ac:dyDescent="0.25">
      <c r="A20" s="28">
        <v>2</v>
      </c>
      <c r="B20" s="278" t="s">
        <v>46</v>
      </c>
      <c r="C20" s="279"/>
      <c r="D20" s="279"/>
      <c r="E20" s="279"/>
      <c r="F20" s="279"/>
      <c r="G20" s="279"/>
      <c r="H20" s="279"/>
      <c r="I20" s="279"/>
      <c r="J20" s="325"/>
    </row>
    <row r="21" spans="1:10" s="161" customFormat="1" ht="15.75" customHeight="1" x14ac:dyDescent="0.25">
      <c r="A21" s="168" t="s">
        <v>47</v>
      </c>
      <c r="B21" s="169" t="s">
        <v>48</v>
      </c>
      <c r="C21" s="15">
        <v>7</v>
      </c>
      <c r="D21" s="12">
        <v>120</v>
      </c>
      <c r="E21" s="64"/>
      <c r="F21" s="52">
        <v>7</v>
      </c>
      <c r="G21" s="20"/>
      <c r="H21" s="63"/>
      <c r="I21" s="64"/>
      <c r="J21" s="65"/>
    </row>
    <row r="22" spans="1:10" s="161" customFormat="1" ht="15.75" customHeight="1" x14ac:dyDescent="0.25">
      <c r="A22" s="168" t="s">
        <v>49</v>
      </c>
      <c r="B22" s="169" t="s">
        <v>50</v>
      </c>
      <c r="C22" s="15">
        <v>5</v>
      </c>
      <c r="D22" s="12">
        <v>60</v>
      </c>
      <c r="E22" s="64"/>
      <c r="F22" s="52">
        <v>5</v>
      </c>
      <c r="G22" s="20"/>
      <c r="H22" s="63"/>
      <c r="I22" s="64"/>
      <c r="J22" s="65"/>
    </row>
    <row r="23" spans="1:10" s="161" customFormat="1" ht="15.75" customHeight="1" x14ac:dyDescent="0.25">
      <c r="A23" s="28" t="s">
        <v>51</v>
      </c>
      <c r="B23" s="278" t="s">
        <v>52</v>
      </c>
      <c r="C23" s="279"/>
      <c r="D23" s="279"/>
      <c r="E23" s="279"/>
      <c r="F23" s="279"/>
      <c r="G23" s="279"/>
      <c r="H23" s="279"/>
      <c r="I23" s="279"/>
      <c r="J23" s="325"/>
    </row>
    <row r="24" spans="1:10" s="161" customFormat="1" ht="15.75" customHeight="1" x14ac:dyDescent="0.25">
      <c r="A24" s="168" t="s">
        <v>47</v>
      </c>
      <c r="B24" s="169" t="s">
        <v>53</v>
      </c>
      <c r="C24" s="15">
        <v>4</v>
      </c>
      <c r="D24" s="12">
        <v>60</v>
      </c>
      <c r="E24" s="64"/>
      <c r="F24" s="65"/>
      <c r="G24" s="20">
        <v>4</v>
      </c>
      <c r="H24" s="63"/>
      <c r="I24" s="64"/>
      <c r="J24" s="65"/>
    </row>
    <row r="25" spans="1:10" s="161" customFormat="1" ht="15.75" customHeight="1" x14ac:dyDescent="0.25">
      <c r="A25" s="168" t="s">
        <v>49</v>
      </c>
      <c r="B25" s="169" t="s">
        <v>54</v>
      </c>
      <c r="C25" s="15">
        <v>2</v>
      </c>
      <c r="D25" s="12">
        <v>30</v>
      </c>
      <c r="E25" s="64"/>
      <c r="F25" s="65"/>
      <c r="G25" s="20">
        <v>2</v>
      </c>
      <c r="H25" s="63"/>
      <c r="I25" s="64"/>
      <c r="J25" s="65"/>
    </row>
    <row r="26" spans="1:10" s="161" customFormat="1" ht="15.75" customHeight="1" x14ac:dyDescent="0.25">
      <c r="A26" s="28" t="s">
        <v>55</v>
      </c>
      <c r="B26" s="278" t="s">
        <v>56</v>
      </c>
      <c r="C26" s="279"/>
      <c r="D26" s="279"/>
      <c r="E26" s="279"/>
      <c r="F26" s="279"/>
      <c r="G26" s="279"/>
      <c r="H26" s="279"/>
      <c r="I26" s="279"/>
      <c r="J26" s="325"/>
    </row>
    <row r="27" spans="1:10" s="161" customFormat="1" ht="15.75" customHeight="1" x14ac:dyDescent="0.25">
      <c r="A27" s="168" t="s">
        <v>47</v>
      </c>
      <c r="B27" s="169" t="s">
        <v>57</v>
      </c>
      <c r="C27" s="15">
        <v>5</v>
      </c>
      <c r="D27" s="12">
        <v>60</v>
      </c>
      <c r="E27" s="64"/>
      <c r="F27" s="65"/>
      <c r="G27" s="20"/>
      <c r="H27" s="63">
        <v>5</v>
      </c>
      <c r="I27" s="64"/>
      <c r="J27" s="65"/>
    </row>
    <row r="28" spans="1:10" s="161" customFormat="1" ht="15.75" customHeight="1" x14ac:dyDescent="0.25">
      <c r="A28" s="168" t="s">
        <v>49</v>
      </c>
      <c r="B28" s="169" t="s">
        <v>58</v>
      </c>
      <c r="C28" s="15">
        <v>3</v>
      </c>
      <c r="D28" s="12">
        <v>30</v>
      </c>
      <c r="E28" s="64"/>
      <c r="F28" s="65"/>
      <c r="G28" s="20"/>
      <c r="H28" s="63">
        <v>3</v>
      </c>
      <c r="I28" s="64"/>
      <c r="J28" s="65"/>
    </row>
    <row r="29" spans="1:10" s="161" customFormat="1" ht="15.75" customHeight="1" x14ac:dyDescent="0.25">
      <c r="A29" s="28" t="s">
        <v>59</v>
      </c>
      <c r="B29" s="278" t="s">
        <v>60</v>
      </c>
      <c r="C29" s="279"/>
      <c r="D29" s="279"/>
      <c r="E29" s="279"/>
      <c r="F29" s="279"/>
      <c r="G29" s="279"/>
      <c r="H29" s="279"/>
      <c r="I29" s="279"/>
      <c r="J29" s="325"/>
    </row>
    <row r="30" spans="1:10" s="161" customFormat="1" ht="15.75" customHeight="1" x14ac:dyDescent="0.25">
      <c r="A30" s="168" t="s">
        <v>47</v>
      </c>
      <c r="B30" s="169" t="s">
        <v>61</v>
      </c>
      <c r="C30" s="15">
        <v>4</v>
      </c>
      <c r="D30" s="12">
        <v>60</v>
      </c>
      <c r="E30" s="64"/>
      <c r="F30" s="65"/>
      <c r="G30" s="20"/>
      <c r="H30" s="63"/>
      <c r="I30" s="64">
        <v>4</v>
      </c>
      <c r="J30" s="65"/>
    </row>
    <row r="31" spans="1:10" s="161" customFormat="1" ht="15.75" customHeight="1" x14ac:dyDescent="0.25">
      <c r="A31" s="168" t="s">
        <v>49</v>
      </c>
      <c r="B31" s="169" t="s">
        <v>62</v>
      </c>
      <c r="C31" s="15">
        <v>2</v>
      </c>
      <c r="D31" s="12">
        <v>30</v>
      </c>
      <c r="E31" s="64"/>
      <c r="F31" s="65"/>
      <c r="G31" s="20"/>
      <c r="H31" s="63"/>
      <c r="I31" s="64">
        <v>2</v>
      </c>
      <c r="J31" s="65"/>
    </row>
    <row r="32" spans="1:10" s="161" customFormat="1" ht="15.75" customHeight="1" x14ac:dyDescent="0.25">
      <c r="A32" s="28" t="s">
        <v>63</v>
      </c>
      <c r="B32" s="278" t="s">
        <v>64</v>
      </c>
      <c r="C32" s="279"/>
      <c r="D32" s="279"/>
      <c r="E32" s="279"/>
      <c r="F32" s="279"/>
      <c r="G32" s="279"/>
      <c r="H32" s="279"/>
      <c r="I32" s="279"/>
      <c r="J32" s="325"/>
    </row>
    <row r="33" spans="1:10" s="161" customFormat="1" ht="15.75" customHeight="1" x14ac:dyDescent="0.25">
      <c r="A33" s="168" t="s">
        <v>47</v>
      </c>
      <c r="B33" s="169" t="s">
        <v>65</v>
      </c>
      <c r="C33" s="15">
        <v>5</v>
      </c>
      <c r="D33" s="12">
        <v>60</v>
      </c>
      <c r="E33" s="64"/>
      <c r="F33" s="65"/>
      <c r="G33" s="20"/>
      <c r="H33" s="63"/>
      <c r="I33" s="64"/>
      <c r="J33" s="65">
        <v>5</v>
      </c>
    </row>
    <row r="34" spans="1:10" s="161" customFormat="1" ht="15.75" customHeight="1" x14ac:dyDescent="0.25">
      <c r="A34" s="168" t="s">
        <v>49</v>
      </c>
      <c r="B34" s="169" t="s">
        <v>66</v>
      </c>
      <c r="C34" s="15">
        <v>3</v>
      </c>
      <c r="D34" s="54">
        <v>30</v>
      </c>
      <c r="E34" s="64"/>
      <c r="F34" s="65"/>
      <c r="G34" s="20"/>
      <c r="H34" s="63"/>
      <c r="I34" s="64"/>
      <c r="J34" s="65">
        <v>3</v>
      </c>
    </row>
    <row r="35" spans="1:10" s="161" customFormat="1" ht="15.75" customHeight="1" x14ac:dyDescent="0.25">
      <c r="A35" s="28" t="s">
        <v>67</v>
      </c>
      <c r="B35" s="158" t="s">
        <v>68</v>
      </c>
      <c r="C35" s="15">
        <v>3</v>
      </c>
      <c r="D35" s="54">
        <v>30</v>
      </c>
      <c r="E35" s="51">
        <v>3</v>
      </c>
      <c r="F35" s="65"/>
      <c r="G35" s="20"/>
      <c r="H35" s="63"/>
      <c r="I35" s="64"/>
      <c r="J35" s="65"/>
    </row>
    <row r="36" spans="1:10" s="161" customFormat="1" ht="15.75" customHeight="1" x14ac:dyDescent="0.25">
      <c r="A36" s="28" t="s">
        <v>69</v>
      </c>
      <c r="B36" s="158" t="s">
        <v>70</v>
      </c>
      <c r="C36" s="15">
        <v>2</v>
      </c>
      <c r="D36" s="54">
        <v>15</v>
      </c>
      <c r="E36" s="64"/>
      <c r="F36" s="65">
        <v>2</v>
      </c>
      <c r="G36" s="20"/>
      <c r="H36" s="63"/>
      <c r="I36" s="64"/>
      <c r="J36" s="65"/>
    </row>
    <row r="37" spans="1:10" s="161" customFormat="1" ht="15.75" customHeight="1" x14ac:dyDescent="0.25">
      <c r="A37" s="28" t="s">
        <v>71</v>
      </c>
      <c r="B37" s="158" t="s">
        <v>72</v>
      </c>
      <c r="C37" s="15">
        <v>3</v>
      </c>
      <c r="D37" s="54">
        <v>45</v>
      </c>
      <c r="E37" s="64"/>
      <c r="F37" s="65">
        <v>3</v>
      </c>
      <c r="G37" s="20"/>
      <c r="H37" s="63"/>
      <c r="I37" s="64"/>
      <c r="J37" s="65"/>
    </row>
    <row r="38" spans="1:10" s="161" customFormat="1" ht="15.75" customHeight="1" x14ac:dyDescent="0.25">
      <c r="A38" s="28" t="s">
        <v>73</v>
      </c>
      <c r="B38" s="158" t="s">
        <v>74</v>
      </c>
      <c r="C38" s="15">
        <v>2</v>
      </c>
      <c r="D38" s="54">
        <v>15</v>
      </c>
      <c r="E38" s="64"/>
      <c r="F38" s="65">
        <v>2</v>
      </c>
      <c r="G38" s="20"/>
      <c r="H38" s="63"/>
      <c r="I38" s="64"/>
      <c r="J38" s="65"/>
    </row>
    <row r="39" spans="1:10" s="161" customFormat="1" ht="15.75" customHeight="1" x14ac:dyDescent="0.25">
      <c r="A39" s="28" t="s">
        <v>75</v>
      </c>
      <c r="B39" s="4" t="s">
        <v>76</v>
      </c>
      <c r="C39" s="15">
        <v>4</v>
      </c>
      <c r="D39" s="54">
        <v>60</v>
      </c>
      <c r="E39" s="64"/>
      <c r="F39" s="65">
        <v>2</v>
      </c>
      <c r="G39" s="20"/>
      <c r="H39" s="63">
        <v>1</v>
      </c>
      <c r="I39" s="64"/>
      <c r="J39" s="65">
        <v>1</v>
      </c>
    </row>
    <row r="40" spans="1:10" s="161" customFormat="1" ht="15.75" customHeight="1" x14ac:dyDescent="0.25">
      <c r="A40" s="28" t="s">
        <v>78</v>
      </c>
      <c r="B40" s="158" t="s">
        <v>79</v>
      </c>
      <c r="C40" s="15">
        <v>3</v>
      </c>
      <c r="D40" s="54">
        <v>30</v>
      </c>
      <c r="E40" s="64"/>
      <c r="F40" s="65"/>
      <c r="G40" s="20"/>
      <c r="H40" s="63">
        <v>3</v>
      </c>
      <c r="I40" s="64"/>
      <c r="J40" s="65"/>
    </row>
    <row r="41" spans="1:10" s="161" customFormat="1" ht="15.75" customHeight="1" x14ac:dyDescent="0.25">
      <c r="A41" s="28" t="s">
        <v>80</v>
      </c>
      <c r="B41" s="158" t="s">
        <v>81</v>
      </c>
      <c r="C41" s="15">
        <v>3</v>
      </c>
      <c r="D41" s="54">
        <v>30</v>
      </c>
      <c r="E41" s="64"/>
      <c r="F41" s="65"/>
      <c r="G41" s="20"/>
      <c r="H41" s="63"/>
      <c r="I41" s="64">
        <v>3</v>
      </c>
      <c r="J41" s="65"/>
    </row>
    <row r="42" spans="1:10" s="161" customFormat="1" ht="15.75" customHeight="1" x14ac:dyDescent="0.25">
      <c r="A42" s="28" t="s">
        <v>82</v>
      </c>
      <c r="B42" s="158" t="s">
        <v>83</v>
      </c>
      <c r="C42" s="15">
        <v>3</v>
      </c>
      <c r="D42" s="54">
        <v>30</v>
      </c>
      <c r="E42" s="64"/>
      <c r="F42" s="65"/>
      <c r="G42" s="20">
        <v>3</v>
      </c>
      <c r="H42" s="63"/>
      <c r="I42" s="64"/>
      <c r="J42" s="65"/>
    </row>
    <row r="43" spans="1:10" s="161" customFormat="1" ht="15.75" customHeight="1" x14ac:dyDescent="0.25">
      <c r="A43" s="28" t="s">
        <v>84</v>
      </c>
      <c r="B43" s="158" t="s">
        <v>85</v>
      </c>
      <c r="C43" s="15">
        <v>2</v>
      </c>
      <c r="D43" s="54">
        <v>15</v>
      </c>
      <c r="E43" s="64"/>
      <c r="F43" s="65"/>
      <c r="G43" s="170"/>
      <c r="H43" s="63">
        <v>2</v>
      </c>
      <c r="I43" s="64"/>
      <c r="J43" s="65"/>
    </row>
    <row r="44" spans="1:10" s="161" customFormat="1" ht="15.75" customHeight="1" x14ac:dyDescent="0.25">
      <c r="A44" s="28" t="s">
        <v>86</v>
      </c>
      <c r="B44" s="158" t="s">
        <v>87</v>
      </c>
      <c r="C44" s="15">
        <v>4</v>
      </c>
      <c r="D44" s="54">
        <v>30</v>
      </c>
      <c r="E44" s="64"/>
      <c r="F44" s="65">
        <v>4</v>
      </c>
      <c r="G44" s="20"/>
      <c r="H44" s="63"/>
      <c r="I44" s="64"/>
      <c r="J44" s="65"/>
    </row>
    <row r="45" spans="1:10" s="161" customFormat="1" ht="15.75" customHeight="1" x14ac:dyDescent="0.25">
      <c r="A45" s="28" t="s">
        <v>88</v>
      </c>
      <c r="B45" s="158" t="s">
        <v>89</v>
      </c>
      <c r="C45" s="15">
        <v>3</v>
      </c>
      <c r="D45" s="54">
        <v>30</v>
      </c>
      <c r="E45" s="64"/>
      <c r="F45" s="65"/>
      <c r="G45" s="170"/>
      <c r="H45" s="63">
        <v>3</v>
      </c>
      <c r="I45" s="64"/>
      <c r="J45" s="65"/>
    </row>
    <row r="46" spans="1:10" s="161" customFormat="1" ht="15.75" customHeight="1" x14ac:dyDescent="0.25">
      <c r="A46" s="28" t="s">
        <v>90</v>
      </c>
      <c r="B46" s="158" t="s">
        <v>91</v>
      </c>
      <c r="C46" s="15">
        <v>3</v>
      </c>
      <c r="D46" s="54">
        <v>30</v>
      </c>
      <c r="E46" s="51">
        <v>3</v>
      </c>
      <c r="F46" s="65"/>
      <c r="G46" s="20"/>
      <c r="H46" s="63"/>
      <c r="I46" s="64"/>
      <c r="J46" s="65"/>
    </row>
    <row r="47" spans="1:10" s="161" customFormat="1" ht="15.75" customHeight="1" x14ac:dyDescent="0.25">
      <c r="A47" s="28" t="s">
        <v>92</v>
      </c>
      <c r="B47" s="158" t="s">
        <v>93</v>
      </c>
      <c r="C47" s="15">
        <v>2</v>
      </c>
      <c r="D47" s="54">
        <v>15</v>
      </c>
      <c r="E47" s="64"/>
      <c r="F47" s="65">
        <v>2</v>
      </c>
      <c r="G47" s="20"/>
      <c r="H47" s="63"/>
      <c r="I47" s="64"/>
      <c r="J47" s="65"/>
    </row>
    <row r="48" spans="1:10" s="161" customFormat="1" ht="15.75" customHeight="1" x14ac:dyDescent="0.25">
      <c r="A48" s="28" t="s">
        <v>94</v>
      </c>
      <c r="B48" s="158" t="s">
        <v>95</v>
      </c>
      <c r="C48" s="15">
        <v>3</v>
      </c>
      <c r="D48" s="54">
        <v>30</v>
      </c>
      <c r="E48" s="64"/>
      <c r="F48" s="65">
        <v>3</v>
      </c>
      <c r="G48" s="20"/>
      <c r="H48" s="63"/>
      <c r="I48" s="64"/>
      <c r="J48" s="65"/>
    </row>
    <row r="49" spans="1:10" s="161" customFormat="1" ht="15.75" customHeight="1" x14ac:dyDescent="0.25">
      <c r="A49" s="28" t="s">
        <v>96</v>
      </c>
      <c r="B49" s="158" t="s">
        <v>97</v>
      </c>
      <c r="C49" s="15">
        <v>3</v>
      </c>
      <c r="D49" s="54">
        <v>30</v>
      </c>
      <c r="E49" s="64"/>
      <c r="F49" s="65"/>
      <c r="G49" s="20"/>
      <c r="H49" s="63"/>
      <c r="I49" s="64">
        <v>3</v>
      </c>
      <c r="J49" s="65"/>
    </row>
    <row r="50" spans="1:10" s="161" customFormat="1" ht="15.75" customHeight="1" x14ac:dyDescent="0.25">
      <c r="A50" s="28" t="s">
        <v>98</v>
      </c>
      <c r="B50" s="158" t="s">
        <v>99</v>
      </c>
      <c r="C50" s="15">
        <v>2</v>
      </c>
      <c r="D50" s="54">
        <v>15</v>
      </c>
      <c r="E50" s="64"/>
      <c r="F50" s="65"/>
      <c r="G50" s="170"/>
      <c r="H50" s="63">
        <v>2</v>
      </c>
      <c r="I50" s="64"/>
      <c r="J50" s="65"/>
    </row>
    <row r="51" spans="1:10" s="161" customFormat="1" ht="15.75" customHeight="1" x14ac:dyDescent="0.25">
      <c r="A51" s="28" t="s">
        <v>100</v>
      </c>
      <c r="B51" s="158" t="s">
        <v>101</v>
      </c>
      <c r="C51" s="15">
        <v>7</v>
      </c>
      <c r="D51" s="54">
        <v>90</v>
      </c>
      <c r="E51" s="64"/>
      <c r="F51" s="65"/>
      <c r="G51" s="20"/>
      <c r="H51" s="63">
        <v>3</v>
      </c>
      <c r="I51" s="64">
        <v>4</v>
      </c>
      <c r="J51" s="65"/>
    </row>
    <row r="52" spans="1:10" s="161" customFormat="1" ht="15.75" customHeight="1" x14ac:dyDescent="0.25">
      <c r="A52" s="28" t="s">
        <v>103</v>
      </c>
      <c r="B52" s="158" t="s">
        <v>104</v>
      </c>
      <c r="C52" s="15">
        <v>3</v>
      </c>
      <c r="D52" s="54">
        <v>30</v>
      </c>
      <c r="E52" s="51">
        <v>3</v>
      </c>
      <c r="F52" s="65"/>
      <c r="G52" s="20"/>
      <c r="H52" s="63"/>
      <c r="I52" s="64"/>
      <c r="J52" s="65"/>
    </row>
    <row r="53" spans="1:10" s="161" customFormat="1" ht="15.75" customHeight="1" x14ac:dyDescent="0.25">
      <c r="A53" s="28" t="s">
        <v>105</v>
      </c>
      <c r="B53" s="158" t="s">
        <v>106</v>
      </c>
      <c r="C53" s="15">
        <v>13</v>
      </c>
      <c r="D53" s="54">
        <v>195</v>
      </c>
      <c r="E53" s="64"/>
      <c r="F53" s="65">
        <v>2</v>
      </c>
      <c r="G53" s="20">
        <v>2</v>
      </c>
      <c r="H53" s="63">
        <v>3</v>
      </c>
      <c r="I53" s="64">
        <v>3</v>
      </c>
      <c r="J53" s="65">
        <v>3</v>
      </c>
    </row>
    <row r="54" spans="1:10" s="161" customFormat="1" ht="15.75" customHeight="1" x14ac:dyDescent="0.25">
      <c r="A54" s="28" t="s">
        <v>108</v>
      </c>
      <c r="B54" s="158" t="s">
        <v>109</v>
      </c>
      <c r="C54" s="15">
        <v>2</v>
      </c>
      <c r="D54" s="54">
        <v>30</v>
      </c>
      <c r="E54" s="64">
        <v>2</v>
      </c>
      <c r="F54" s="65"/>
      <c r="G54" s="170"/>
      <c r="H54" s="63"/>
      <c r="I54" s="64"/>
      <c r="J54" s="65"/>
    </row>
    <row r="55" spans="1:10" s="161" customFormat="1" ht="15.75" customHeight="1" thickBot="1" x14ac:dyDescent="0.3">
      <c r="A55" s="28" t="s">
        <v>110</v>
      </c>
      <c r="B55" s="158" t="s">
        <v>111</v>
      </c>
      <c r="C55" s="15">
        <v>0</v>
      </c>
      <c r="D55" s="54">
        <v>60</v>
      </c>
      <c r="E55" s="64"/>
      <c r="F55" s="65"/>
      <c r="G55" s="20"/>
      <c r="H55" s="63"/>
      <c r="I55" s="64"/>
      <c r="J55" s="65"/>
    </row>
    <row r="56" spans="1:10" s="161" customFormat="1" ht="15.75" customHeight="1" thickBot="1" x14ac:dyDescent="0.3">
      <c r="A56" s="296" t="s">
        <v>112</v>
      </c>
      <c r="B56" s="297"/>
      <c r="C56" s="18">
        <f t="shared" ref="C56:J56" si="1">SUM(C19:C55)</f>
        <v>125</v>
      </c>
      <c r="D56" s="18">
        <f t="shared" si="1"/>
        <v>1635</v>
      </c>
      <c r="E56" s="29">
        <f t="shared" si="1"/>
        <v>26</v>
      </c>
      <c r="F56" s="110">
        <f t="shared" si="1"/>
        <v>32</v>
      </c>
      <c r="G56" s="109">
        <f t="shared" si="1"/>
        <v>11</v>
      </c>
      <c r="H56" s="59">
        <f t="shared" si="1"/>
        <v>25</v>
      </c>
      <c r="I56" s="29">
        <f t="shared" si="1"/>
        <v>19</v>
      </c>
      <c r="J56" s="59">
        <f t="shared" si="1"/>
        <v>12</v>
      </c>
    </row>
    <row r="57" spans="1:10" s="161" customFormat="1" ht="15.75" customHeight="1" thickBot="1" x14ac:dyDescent="0.3">
      <c r="A57" s="269" t="s">
        <v>113</v>
      </c>
      <c r="B57" s="270"/>
      <c r="C57" s="270"/>
      <c r="D57" s="270"/>
      <c r="E57" s="270"/>
      <c r="F57" s="270"/>
      <c r="G57" s="270"/>
      <c r="H57" s="270"/>
      <c r="I57" s="270"/>
      <c r="J57" s="271"/>
    </row>
    <row r="58" spans="1:10" s="161" customFormat="1" ht="15.75" customHeight="1" x14ac:dyDescent="0.25">
      <c r="A58" s="38" t="s">
        <v>114</v>
      </c>
      <c r="B58" s="171" t="s">
        <v>115</v>
      </c>
      <c r="C58" s="28">
        <v>17</v>
      </c>
      <c r="D58" s="119">
        <v>60</v>
      </c>
      <c r="E58" s="38"/>
      <c r="F58" s="40"/>
      <c r="G58" s="70"/>
      <c r="H58" s="71"/>
      <c r="I58" s="38">
        <v>7</v>
      </c>
      <c r="J58" s="40">
        <v>10</v>
      </c>
    </row>
    <row r="59" spans="1:10" s="161" customFormat="1" ht="15.75" customHeight="1" thickBot="1" x14ac:dyDescent="0.3">
      <c r="A59" s="38" t="s">
        <v>117</v>
      </c>
      <c r="B59" s="132" t="s">
        <v>118</v>
      </c>
      <c r="C59" s="54">
        <v>8</v>
      </c>
      <c r="D59" s="74">
        <v>120</v>
      </c>
      <c r="E59" s="55">
        <v>2</v>
      </c>
      <c r="F59" s="56">
        <v>2</v>
      </c>
      <c r="G59" s="57">
        <v>2</v>
      </c>
      <c r="H59" s="75">
        <v>2</v>
      </c>
      <c r="I59" s="55"/>
      <c r="J59" s="56"/>
    </row>
    <row r="60" spans="1:10" s="161" customFormat="1" ht="15.75" customHeight="1" thickBot="1" x14ac:dyDescent="0.3">
      <c r="A60" s="322" t="s">
        <v>120</v>
      </c>
      <c r="B60" s="323"/>
      <c r="C60" s="323"/>
      <c r="D60" s="323"/>
      <c r="E60" s="323"/>
      <c r="F60" s="323"/>
      <c r="G60" s="323"/>
      <c r="H60" s="323"/>
      <c r="I60" s="323"/>
      <c r="J60" s="324"/>
    </row>
    <row r="61" spans="1:10" s="161" customFormat="1" ht="15.75" customHeight="1" thickBot="1" x14ac:dyDescent="0.3">
      <c r="A61" s="28" t="s">
        <v>121</v>
      </c>
      <c r="B61" s="21" t="s">
        <v>122</v>
      </c>
      <c r="C61" s="28">
        <v>4</v>
      </c>
      <c r="D61" s="28">
        <v>30</v>
      </c>
      <c r="E61" s="38"/>
      <c r="F61" s="40"/>
      <c r="G61" s="70">
        <v>4</v>
      </c>
      <c r="H61" s="71"/>
      <c r="I61" s="38"/>
      <c r="J61" s="40"/>
    </row>
    <row r="62" spans="1:10" s="161" customFormat="1" ht="15.75" customHeight="1" x14ac:dyDescent="0.25">
      <c r="A62" s="28" t="s">
        <v>123</v>
      </c>
      <c r="B62" s="158" t="s">
        <v>124</v>
      </c>
      <c r="C62" s="15">
        <v>4</v>
      </c>
      <c r="D62" s="9">
        <v>30</v>
      </c>
      <c r="E62" s="64"/>
      <c r="F62" s="65"/>
      <c r="G62" s="20">
        <v>4</v>
      </c>
      <c r="H62" s="63"/>
      <c r="I62" s="64"/>
      <c r="J62" s="65"/>
    </row>
    <row r="63" spans="1:10" s="161" customFormat="1" ht="15.75" customHeight="1" x14ac:dyDescent="0.25">
      <c r="A63" s="28" t="s">
        <v>125</v>
      </c>
      <c r="B63" s="21" t="s">
        <v>126</v>
      </c>
      <c r="C63" s="12">
        <v>4</v>
      </c>
      <c r="D63" s="28">
        <v>30</v>
      </c>
      <c r="E63" s="51"/>
      <c r="F63" s="52"/>
      <c r="G63" s="30">
        <v>4</v>
      </c>
      <c r="H63" s="50"/>
      <c r="I63" s="51"/>
      <c r="J63" s="52"/>
    </row>
    <row r="64" spans="1:10" s="161" customFormat="1" ht="15.75" customHeight="1" x14ac:dyDescent="0.25">
      <c r="A64" s="28" t="s">
        <v>127</v>
      </c>
      <c r="B64" s="21" t="s">
        <v>128</v>
      </c>
      <c r="C64" s="12">
        <v>4</v>
      </c>
      <c r="D64" s="28">
        <v>30</v>
      </c>
      <c r="E64" s="51"/>
      <c r="F64" s="52"/>
      <c r="G64" s="30">
        <v>4</v>
      </c>
      <c r="H64" s="50"/>
      <c r="I64" s="51"/>
      <c r="J64" s="52"/>
    </row>
    <row r="65" spans="1:23" s="161" customFormat="1" ht="15.75" customHeight="1" x14ac:dyDescent="0.25">
      <c r="A65" s="28" t="s">
        <v>129</v>
      </c>
      <c r="B65" s="21" t="s">
        <v>130</v>
      </c>
      <c r="C65" s="12">
        <v>4</v>
      </c>
      <c r="D65" s="28">
        <v>30</v>
      </c>
      <c r="E65" s="51"/>
      <c r="F65" s="52"/>
      <c r="G65" s="30"/>
      <c r="H65" s="50">
        <v>4</v>
      </c>
      <c r="I65" s="51"/>
      <c r="J65" s="52"/>
    </row>
    <row r="66" spans="1:23" s="161" customFormat="1" ht="15.75" customHeight="1" x14ac:dyDescent="0.25">
      <c r="A66" s="28" t="s">
        <v>131</v>
      </c>
      <c r="B66" s="21" t="s">
        <v>132</v>
      </c>
      <c r="C66" s="12">
        <v>4</v>
      </c>
      <c r="D66" s="28">
        <v>30</v>
      </c>
      <c r="E66" s="51"/>
      <c r="F66" s="52"/>
      <c r="G66" s="30"/>
      <c r="H66" s="50"/>
      <c r="I66" s="51"/>
      <c r="J66" s="52">
        <v>4</v>
      </c>
    </row>
    <row r="67" spans="1:23" s="161" customFormat="1" ht="15.75" customHeight="1" x14ac:dyDescent="0.25">
      <c r="A67" s="28" t="s">
        <v>133</v>
      </c>
      <c r="B67" s="21" t="s">
        <v>134</v>
      </c>
      <c r="C67" s="12">
        <v>4</v>
      </c>
      <c r="D67" s="28">
        <v>30</v>
      </c>
      <c r="E67" s="51"/>
      <c r="F67" s="52"/>
      <c r="G67" s="30"/>
      <c r="H67" s="50"/>
      <c r="I67" s="51">
        <v>4</v>
      </c>
      <c r="J67" s="52"/>
    </row>
    <row r="68" spans="1:23" s="161" customFormat="1" ht="15.75" customHeight="1" thickBot="1" x14ac:dyDescent="0.3">
      <c r="A68" s="28" t="s">
        <v>135</v>
      </c>
      <c r="B68" s="132" t="s">
        <v>136</v>
      </c>
      <c r="C68" s="54">
        <v>4</v>
      </c>
      <c r="D68" s="31">
        <v>30</v>
      </c>
      <c r="E68" s="55"/>
      <c r="F68" s="56"/>
      <c r="G68" s="57"/>
      <c r="H68" s="75"/>
      <c r="I68" s="55"/>
      <c r="J68" s="56">
        <v>4</v>
      </c>
    </row>
    <row r="69" spans="1:23" s="161" customFormat="1" ht="15.75" customHeight="1" thickBot="1" x14ac:dyDescent="0.3">
      <c r="A69" s="322" t="s">
        <v>137</v>
      </c>
      <c r="B69" s="323"/>
      <c r="C69" s="323"/>
      <c r="D69" s="323"/>
      <c r="E69" s="323"/>
      <c r="F69" s="323"/>
      <c r="G69" s="323"/>
      <c r="H69" s="323"/>
      <c r="I69" s="323"/>
      <c r="J69" s="324"/>
    </row>
    <row r="70" spans="1:23" s="161" customFormat="1" ht="15.75" customHeight="1" x14ac:dyDescent="0.25">
      <c r="A70" s="28" t="s">
        <v>138</v>
      </c>
      <c r="B70" s="21" t="s">
        <v>139</v>
      </c>
      <c r="C70" s="12">
        <v>4</v>
      </c>
      <c r="D70" s="28">
        <v>30</v>
      </c>
      <c r="E70" s="51"/>
      <c r="F70" s="52"/>
      <c r="G70" s="30">
        <v>4</v>
      </c>
      <c r="H70" s="50"/>
      <c r="I70" s="51"/>
      <c r="J70" s="52"/>
    </row>
    <row r="71" spans="1:23" s="161" customFormat="1" ht="15.75" customHeight="1" x14ac:dyDescent="0.25">
      <c r="A71" s="28" t="s">
        <v>140</v>
      </c>
      <c r="B71" s="21" t="s">
        <v>141</v>
      </c>
      <c r="C71" s="12">
        <v>4</v>
      </c>
      <c r="D71" s="28">
        <v>30</v>
      </c>
      <c r="E71" s="51"/>
      <c r="F71" s="52"/>
      <c r="G71" s="30">
        <v>4</v>
      </c>
      <c r="H71" s="50"/>
      <c r="I71" s="51"/>
      <c r="J71" s="52"/>
    </row>
    <row r="72" spans="1:23" s="161" customFormat="1" ht="15.75" customHeight="1" x14ac:dyDescent="0.25">
      <c r="A72" s="28" t="s">
        <v>142</v>
      </c>
      <c r="B72" s="21" t="s">
        <v>143</v>
      </c>
      <c r="C72" s="12">
        <v>4</v>
      </c>
      <c r="D72" s="28">
        <v>30</v>
      </c>
      <c r="E72" s="51"/>
      <c r="F72" s="52"/>
      <c r="G72" s="30">
        <v>4</v>
      </c>
      <c r="H72" s="50"/>
      <c r="I72" s="51"/>
      <c r="J72" s="52"/>
    </row>
    <row r="73" spans="1:23" s="161" customFormat="1" ht="15.75" customHeight="1" x14ac:dyDescent="0.25">
      <c r="A73" s="28" t="s">
        <v>144</v>
      </c>
      <c r="B73" s="221" t="s">
        <v>145</v>
      </c>
      <c r="C73" s="12">
        <v>4</v>
      </c>
      <c r="D73" s="28">
        <v>30</v>
      </c>
      <c r="E73" s="51"/>
      <c r="F73" s="52"/>
      <c r="G73" s="30">
        <v>4</v>
      </c>
      <c r="H73" s="50"/>
      <c r="I73" s="51"/>
      <c r="J73" s="52"/>
    </row>
    <row r="74" spans="1:23" s="161" customFormat="1" ht="15.75" customHeight="1" x14ac:dyDescent="0.25">
      <c r="A74" s="28" t="s">
        <v>146</v>
      </c>
      <c r="B74" s="221" t="s">
        <v>147</v>
      </c>
      <c r="C74" s="12">
        <v>4</v>
      </c>
      <c r="D74" s="28">
        <v>30</v>
      </c>
      <c r="E74" s="51"/>
      <c r="F74" s="52"/>
      <c r="G74" s="30"/>
      <c r="H74" s="50">
        <v>4</v>
      </c>
      <c r="I74" s="51"/>
      <c r="J74" s="52"/>
    </row>
    <row r="75" spans="1:23" s="161" customFormat="1" ht="15.75" customHeight="1" x14ac:dyDescent="0.25">
      <c r="A75" s="28" t="s">
        <v>148</v>
      </c>
      <c r="B75" s="221" t="s">
        <v>149</v>
      </c>
      <c r="C75" s="12">
        <v>4</v>
      </c>
      <c r="D75" s="28">
        <v>30</v>
      </c>
      <c r="E75" s="51"/>
      <c r="F75" s="52"/>
      <c r="G75" s="30"/>
      <c r="H75" s="50"/>
      <c r="I75" s="51"/>
      <c r="J75" s="52">
        <v>4</v>
      </c>
    </row>
    <row r="76" spans="1:23" s="161" customFormat="1" ht="15.75" customHeight="1" x14ac:dyDescent="0.25">
      <c r="A76" s="28" t="s">
        <v>150</v>
      </c>
      <c r="B76" s="221" t="s">
        <v>151</v>
      </c>
      <c r="C76" s="12">
        <v>4</v>
      </c>
      <c r="D76" s="28">
        <v>30</v>
      </c>
      <c r="E76" s="51"/>
      <c r="F76" s="52"/>
      <c r="G76" s="30"/>
      <c r="H76" s="50"/>
      <c r="I76" s="51">
        <v>4</v>
      </c>
      <c r="J76" s="52"/>
    </row>
    <row r="77" spans="1:23" s="161" customFormat="1" ht="15.75" customHeight="1" thickBot="1" x14ac:dyDescent="0.3">
      <c r="A77" s="28" t="s">
        <v>152</v>
      </c>
      <c r="B77" s="21" t="s">
        <v>153</v>
      </c>
      <c r="C77" s="54">
        <v>4</v>
      </c>
      <c r="D77" s="31">
        <v>30</v>
      </c>
      <c r="E77" s="55"/>
      <c r="F77" s="56"/>
      <c r="G77" s="57"/>
      <c r="H77" s="75"/>
      <c r="I77" s="55"/>
      <c r="J77" s="56">
        <v>4</v>
      </c>
    </row>
    <row r="78" spans="1:23" s="161" customFormat="1" ht="15.75" customHeight="1" thickBot="1" x14ac:dyDescent="0.3">
      <c r="A78" s="296" t="s">
        <v>112</v>
      </c>
      <c r="B78" s="297"/>
      <c r="C78" s="18">
        <f t="shared" ref="C78:J78" si="2">SUM(C58:C68)</f>
        <v>57</v>
      </c>
      <c r="D78" s="18">
        <f t="shared" si="2"/>
        <v>420</v>
      </c>
      <c r="E78" s="18">
        <f t="shared" si="2"/>
        <v>2</v>
      </c>
      <c r="F78" s="18">
        <f t="shared" si="2"/>
        <v>2</v>
      </c>
      <c r="G78" s="109">
        <f t="shared" si="2"/>
        <v>18</v>
      </c>
      <c r="H78" s="143">
        <f t="shared" si="2"/>
        <v>6</v>
      </c>
      <c r="I78" s="109">
        <f t="shared" si="2"/>
        <v>11</v>
      </c>
      <c r="J78" s="143">
        <f t="shared" si="2"/>
        <v>18</v>
      </c>
    </row>
    <row r="79" spans="1:23" s="161" customFormat="1" ht="15.75" customHeight="1" thickBot="1" x14ac:dyDescent="0.3">
      <c r="A79" s="319" t="s">
        <v>197</v>
      </c>
      <c r="B79" s="320"/>
      <c r="C79" s="320"/>
      <c r="D79" s="320"/>
      <c r="E79" s="320"/>
      <c r="F79" s="320"/>
      <c r="G79" s="320"/>
      <c r="H79" s="320"/>
      <c r="I79" s="320"/>
      <c r="J79" s="321"/>
      <c r="K79" s="126"/>
      <c r="L79" s="126"/>
      <c r="M79" s="126"/>
      <c r="N79" s="126"/>
      <c r="O79" s="126"/>
      <c r="P79" s="126"/>
      <c r="Q79" s="126"/>
      <c r="R79" s="126"/>
      <c r="S79" s="126"/>
      <c r="T79" s="126"/>
      <c r="U79" s="126"/>
      <c r="V79" s="126"/>
      <c r="W79" s="126"/>
    </row>
    <row r="80" spans="1:23" s="161" customFormat="1" ht="15.75" customHeight="1" x14ac:dyDescent="0.25">
      <c r="A80" s="9" t="s">
        <v>155</v>
      </c>
      <c r="B80" s="123" t="s">
        <v>156</v>
      </c>
      <c r="C80" s="28">
        <v>2</v>
      </c>
      <c r="D80" s="119">
        <v>30</v>
      </c>
      <c r="E80" s="38">
        <v>2</v>
      </c>
      <c r="F80" s="40"/>
      <c r="G80" s="70"/>
      <c r="H80" s="71"/>
      <c r="I80" s="38"/>
      <c r="J80" s="42"/>
    </row>
    <row r="81" spans="1:10" s="161" customFormat="1" ht="15.75" customHeight="1" x14ac:dyDescent="0.25">
      <c r="A81" s="150" t="s">
        <v>157</v>
      </c>
      <c r="B81" s="123" t="s">
        <v>158</v>
      </c>
      <c r="C81" s="28">
        <v>2</v>
      </c>
      <c r="D81" s="119">
        <v>30</v>
      </c>
      <c r="E81" s="38">
        <v>2</v>
      </c>
      <c r="F81" s="40"/>
      <c r="G81" s="70"/>
      <c r="H81" s="71"/>
      <c r="I81" s="51"/>
      <c r="J81" s="52"/>
    </row>
    <row r="82" spans="1:10" s="161" customFormat="1" ht="15.75" customHeight="1" thickBot="1" x14ac:dyDescent="0.3">
      <c r="A82" s="38" t="s">
        <v>159</v>
      </c>
      <c r="B82" s="132" t="s">
        <v>160</v>
      </c>
      <c r="C82" s="38">
        <v>3</v>
      </c>
      <c r="D82" s="40">
        <v>30</v>
      </c>
      <c r="E82" s="70">
        <v>3</v>
      </c>
      <c r="F82" s="71"/>
      <c r="G82" s="147"/>
      <c r="H82" s="148"/>
      <c r="I82" s="223"/>
      <c r="J82" s="224"/>
    </row>
    <row r="83" spans="1:10" s="161" customFormat="1" ht="15.75" customHeight="1" thickBot="1" x14ac:dyDescent="0.3">
      <c r="A83" s="296" t="s">
        <v>112</v>
      </c>
      <c r="B83" s="297"/>
      <c r="C83" s="18">
        <f t="shared" ref="C83:J83" si="3">SUM(C80:C82)</f>
        <v>7</v>
      </c>
      <c r="D83" s="18">
        <f t="shared" si="3"/>
        <v>90</v>
      </c>
      <c r="E83" s="18">
        <f t="shared" si="3"/>
        <v>7</v>
      </c>
      <c r="F83" s="18">
        <f t="shared" si="3"/>
        <v>0</v>
      </c>
      <c r="G83" s="109">
        <f t="shared" si="3"/>
        <v>0</v>
      </c>
      <c r="H83" s="143">
        <f t="shared" si="3"/>
        <v>0</v>
      </c>
      <c r="I83" s="109">
        <f t="shared" si="3"/>
        <v>0</v>
      </c>
      <c r="J83" s="143">
        <f t="shared" si="3"/>
        <v>0</v>
      </c>
    </row>
    <row r="84" spans="1:10" s="161" customFormat="1" x14ac:dyDescent="0.25">
      <c r="A84" s="81"/>
      <c r="B84" s="82" t="s">
        <v>198</v>
      </c>
      <c r="C84" s="172"/>
      <c r="D84" s="172"/>
      <c r="E84" s="172"/>
      <c r="F84" s="172"/>
      <c r="G84" s="172"/>
      <c r="H84" s="172"/>
      <c r="I84" s="173"/>
      <c r="J84" s="173"/>
    </row>
    <row r="85" spans="1:10" s="161" customFormat="1" x14ac:dyDescent="0.25">
      <c r="A85" s="81"/>
      <c r="B85" s="82" t="s">
        <v>199</v>
      </c>
      <c r="C85" s="172"/>
      <c r="D85" s="172"/>
      <c r="E85" s="172"/>
      <c r="F85" s="172"/>
      <c r="G85" s="172"/>
      <c r="H85" s="172"/>
      <c r="I85" s="173"/>
      <c r="J85" s="173"/>
    </row>
    <row r="86" spans="1:10" s="161" customFormat="1" x14ac:dyDescent="0.25">
      <c r="A86" s="4"/>
      <c r="B86" s="4"/>
      <c r="C86" s="282" t="s">
        <v>200</v>
      </c>
      <c r="D86" s="282"/>
      <c r="E86" s="282"/>
      <c r="F86" s="282"/>
      <c r="G86" s="282"/>
      <c r="H86" s="282"/>
      <c r="I86" s="174"/>
      <c r="J86" s="4"/>
    </row>
    <row r="87" spans="1:10" s="161" customFormat="1" x14ac:dyDescent="0.25">
      <c r="A87" s="4"/>
      <c r="B87" s="4"/>
      <c r="C87" s="282" t="s">
        <v>184</v>
      </c>
      <c r="D87" s="282"/>
      <c r="E87" s="282"/>
      <c r="F87" s="282"/>
      <c r="G87" s="282"/>
      <c r="H87" s="282"/>
      <c r="I87" s="174"/>
      <c r="J87" s="4"/>
    </row>
    <row r="88" spans="1:10" x14ac:dyDescent="0.25">
      <c r="I88" s="83"/>
      <c r="J88" s="83"/>
    </row>
    <row r="90" spans="1:10" x14ac:dyDescent="0.25">
      <c r="A90" s="34" t="s">
        <v>185</v>
      </c>
      <c r="B90" s="84"/>
    </row>
  </sheetData>
  <mergeCells count="35">
    <mergeCell ref="G15:H15"/>
    <mergeCell ref="I15:J15"/>
    <mergeCell ref="E14:J14"/>
    <mergeCell ref="A12:F12"/>
    <mergeCell ref="A2:B2"/>
    <mergeCell ref="A3:B3"/>
    <mergeCell ref="A5:J5"/>
    <mergeCell ref="A6:J6"/>
    <mergeCell ref="A7:F7"/>
    <mergeCell ref="A13:J13"/>
    <mergeCell ref="A14:A17"/>
    <mergeCell ref="B14:B16"/>
    <mergeCell ref="C14:C16"/>
    <mergeCell ref="D14:D16"/>
    <mergeCell ref="E15:F15"/>
    <mergeCell ref="A1:J1"/>
    <mergeCell ref="A8:F8"/>
    <mergeCell ref="A9:B9"/>
    <mergeCell ref="A10:F10"/>
    <mergeCell ref="A11:F11"/>
    <mergeCell ref="A18:J18"/>
    <mergeCell ref="C86:H86"/>
    <mergeCell ref="C87:H87"/>
    <mergeCell ref="A83:B83"/>
    <mergeCell ref="A78:B78"/>
    <mergeCell ref="A57:J57"/>
    <mergeCell ref="A79:J79"/>
    <mergeCell ref="A56:B56"/>
    <mergeCell ref="A60:J60"/>
    <mergeCell ref="A69:J69"/>
    <mergeCell ref="B29:J29"/>
    <mergeCell ref="B32:J32"/>
    <mergeCell ref="B20:J20"/>
    <mergeCell ref="B23:J23"/>
    <mergeCell ref="B26:J26"/>
  </mergeCells>
  <phoneticPr fontId="7" type="noConversion"/>
  <pageMargins left="0.7" right="0.7" top="0.75" bottom="0.75" header="0.3" footer="0.3"/>
  <pageSetup paperSize="9" scale="3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77"/>
  <sheetViews>
    <sheetView tabSelected="1" topLeftCell="A50" zoomScaleNormal="100" workbookViewId="0">
      <selection activeCell="A73" sqref="A73:B73"/>
    </sheetView>
  </sheetViews>
  <sheetFormatPr defaultRowHeight="15" x14ac:dyDescent="0.25"/>
  <cols>
    <col min="1" max="1" width="5.85546875" style="85" customWidth="1"/>
    <col min="2" max="2" width="72.28515625" style="85" customWidth="1"/>
    <col min="3" max="3" width="8.42578125" style="86" customWidth="1"/>
    <col min="4" max="4" width="7.5703125" style="86" customWidth="1"/>
    <col min="5" max="9" width="6.7109375" style="86" customWidth="1"/>
    <col min="10" max="10" width="11.5703125" style="79" customWidth="1"/>
  </cols>
  <sheetData>
    <row r="1" spans="1:27" x14ac:dyDescent="0.25">
      <c r="A1" s="362" t="s">
        <v>201</v>
      </c>
      <c r="B1" s="362"/>
      <c r="C1" s="362"/>
      <c r="D1" s="362"/>
      <c r="E1" s="362"/>
      <c r="F1" s="362"/>
      <c r="G1" s="362"/>
      <c r="H1" s="362"/>
      <c r="I1" s="362"/>
      <c r="J1" s="87"/>
    </row>
    <row r="2" spans="1:27" x14ac:dyDescent="0.25">
      <c r="A2" s="303" t="s">
        <v>1</v>
      </c>
      <c r="B2" s="303"/>
      <c r="J2" s="87"/>
    </row>
    <row r="3" spans="1:27" x14ac:dyDescent="0.25">
      <c r="A3" s="304" t="s">
        <v>187</v>
      </c>
      <c r="B3" s="304"/>
      <c r="C3" s="2"/>
      <c r="D3" s="2"/>
      <c r="E3" s="2"/>
      <c r="F3" s="2"/>
      <c r="G3" s="2"/>
      <c r="H3" s="2"/>
      <c r="I3" s="2"/>
      <c r="J3" s="2"/>
    </row>
    <row r="4" spans="1:27" x14ac:dyDescent="0.25">
      <c r="A4" s="363" t="s">
        <v>3</v>
      </c>
      <c r="B4" s="363"/>
      <c r="C4" s="363"/>
      <c r="D4" s="363"/>
      <c r="E4" s="363"/>
      <c r="F4" s="363"/>
      <c r="G4" s="363"/>
      <c r="H4" s="363"/>
      <c r="I4" s="363"/>
      <c r="J4" s="131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</row>
    <row r="5" spans="1:27" x14ac:dyDescent="0.25">
      <c r="A5" s="363" t="s">
        <v>202</v>
      </c>
      <c r="B5" s="363"/>
      <c r="C5" s="363"/>
      <c r="D5" s="363"/>
      <c r="E5" s="363"/>
      <c r="F5" s="363"/>
      <c r="G5" s="363"/>
      <c r="H5" s="363"/>
      <c r="I5" s="363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</row>
    <row r="6" spans="1:27" x14ac:dyDescent="0.25">
      <c r="A6" s="363" t="s">
        <v>203</v>
      </c>
      <c r="B6" s="363"/>
      <c r="C6" s="363"/>
      <c r="D6" s="363"/>
      <c r="E6" s="363"/>
      <c r="F6" s="363"/>
      <c r="G6" s="363"/>
      <c r="H6" s="363"/>
      <c r="I6" s="363"/>
      <c r="J6" s="131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</row>
    <row r="7" spans="1:27" x14ac:dyDescent="0.25">
      <c r="A7" s="363" t="s">
        <v>204</v>
      </c>
      <c r="B7" s="363"/>
      <c r="C7" s="363"/>
      <c r="D7" s="363"/>
      <c r="E7" s="363"/>
      <c r="F7" s="363"/>
      <c r="G7" s="363"/>
      <c r="H7" s="363"/>
      <c r="I7" s="363"/>
      <c r="J7" s="131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</row>
    <row r="8" spans="1:27" x14ac:dyDescent="0.25">
      <c r="A8" s="131"/>
      <c r="B8" s="131"/>
      <c r="C8" s="131"/>
      <c r="D8" s="131"/>
      <c r="E8" s="131"/>
      <c r="F8" s="131"/>
      <c r="G8" s="131"/>
      <c r="H8" s="131"/>
      <c r="I8" s="131"/>
      <c r="J8" s="131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</row>
    <row r="9" spans="1:27" x14ac:dyDescent="0.25">
      <c r="A9" s="244" t="s">
        <v>5</v>
      </c>
      <c r="B9" s="244"/>
      <c r="C9" s="244"/>
      <c r="D9" s="244"/>
      <c r="E9" s="244"/>
      <c r="F9" s="244"/>
      <c r="G9" s="36"/>
      <c r="H9" s="36"/>
      <c r="I9" s="36"/>
      <c r="J9" s="4"/>
      <c r="K9" s="4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4"/>
      <c r="Y9" s="34"/>
      <c r="Z9" s="34"/>
      <c r="AA9" s="34"/>
    </row>
    <row r="10" spans="1:27" x14ac:dyDescent="0.25">
      <c r="A10" s="244" t="s">
        <v>6</v>
      </c>
      <c r="B10" s="244"/>
      <c r="C10" s="244"/>
      <c r="D10" s="244"/>
      <c r="E10" s="244"/>
      <c r="F10" s="244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34"/>
      <c r="Y10" s="34"/>
      <c r="Z10" s="34"/>
      <c r="AA10" s="34"/>
    </row>
    <row r="11" spans="1:27" x14ac:dyDescent="0.25">
      <c r="A11" s="259" t="s">
        <v>7</v>
      </c>
      <c r="B11" s="259"/>
      <c r="C11" s="6"/>
      <c r="D11" s="5"/>
      <c r="E11" s="5"/>
      <c r="F11" s="5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34"/>
      <c r="Y11" s="34"/>
      <c r="Z11" s="34"/>
      <c r="AA11" s="34"/>
    </row>
    <row r="12" spans="1:27" x14ac:dyDescent="0.25">
      <c r="A12" s="244" t="s">
        <v>8</v>
      </c>
      <c r="B12" s="244"/>
      <c r="C12" s="244"/>
      <c r="D12" s="244"/>
      <c r="E12" s="244"/>
      <c r="F12" s="244"/>
      <c r="G12" s="36"/>
      <c r="H12" s="36"/>
      <c r="I12" s="3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34"/>
      <c r="Y12" s="34"/>
      <c r="Z12" s="34"/>
      <c r="AA12" s="34"/>
    </row>
    <row r="13" spans="1:27" x14ac:dyDescent="0.25">
      <c r="A13" s="244" t="s">
        <v>9</v>
      </c>
      <c r="B13" s="244"/>
      <c r="C13" s="244"/>
      <c r="D13" s="244"/>
      <c r="E13" s="244"/>
      <c r="F13" s="244"/>
      <c r="G13" s="36"/>
      <c r="H13" s="36"/>
      <c r="I13" s="3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34"/>
      <c r="Y13" s="34"/>
      <c r="Z13" s="34"/>
      <c r="AA13" s="34"/>
    </row>
    <row r="14" spans="1:27" x14ac:dyDescent="0.25">
      <c r="A14" s="259" t="s">
        <v>10</v>
      </c>
      <c r="B14" s="259"/>
      <c r="C14" s="259"/>
      <c r="D14" s="259"/>
      <c r="E14" s="259"/>
      <c r="F14" s="259"/>
      <c r="G14" s="36"/>
      <c r="H14" s="36"/>
      <c r="I14" s="3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34"/>
      <c r="Y14" s="34"/>
      <c r="Z14" s="34"/>
      <c r="AA14" s="34"/>
    </row>
    <row r="15" spans="1:27" ht="15.75" thickBot="1" x14ac:dyDescent="0.3">
      <c r="A15" s="239" t="s">
        <v>11</v>
      </c>
      <c r="B15" s="239"/>
      <c r="C15" s="239"/>
      <c r="D15" s="239"/>
      <c r="E15" s="239"/>
      <c r="F15" s="239"/>
      <c r="G15" s="239"/>
      <c r="H15" s="239"/>
      <c r="I15" s="239"/>
      <c r="J15" s="37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350" t="s">
        <v>190</v>
      </c>
      <c r="B16" s="350" t="s">
        <v>12</v>
      </c>
      <c r="C16" s="350" t="s">
        <v>191</v>
      </c>
      <c r="D16" s="350" t="s">
        <v>192</v>
      </c>
      <c r="E16" s="341" t="s">
        <v>17</v>
      </c>
      <c r="F16" s="342"/>
      <c r="G16" s="342"/>
      <c r="H16" s="342"/>
      <c r="I16" s="343"/>
      <c r="J16" s="88"/>
    </row>
    <row r="17" spans="1:10" x14ac:dyDescent="0.25">
      <c r="A17" s="351"/>
      <c r="B17" s="351"/>
      <c r="C17" s="353"/>
      <c r="D17" s="353"/>
      <c r="E17" s="344"/>
      <c r="F17" s="345"/>
      <c r="G17" s="345"/>
      <c r="H17" s="345"/>
      <c r="I17" s="346"/>
      <c r="J17" s="88"/>
    </row>
    <row r="18" spans="1:10" ht="15.75" x14ac:dyDescent="0.25">
      <c r="A18" s="351"/>
      <c r="B18" s="351"/>
      <c r="C18" s="353"/>
      <c r="D18" s="353"/>
      <c r="E18" s="347" t="s">
        <v>214</v>
      </c>
      <c r="F18" s="356" t="s">
        <v>27</v>
      </c>
      <c r="G18" s="356"/>
      <c r="H18" s="356"/>
      <c r="I18" s="357"/>
      <c r="J18" s="88"/>
    </row>
    <row r="19" spans="1:10" x14ac:dyDescent="0.25">
      <c r="A19" s="351"/>
      <c r="B19" s="351"/>
      <c r="C19" s="353"/>
      <c r="D19" s="353"/>
      <c r="E19" s="348"/>
      <c r="F19" s="358" t="s">
        <v>34</v>
      </c>
      <c r="G19" s="358" t="s">
        <v>35</v>
      </c>
      <c r="H19" s="358" t="s">
        <v>36</v>
      </c>
      <c r="I19" s="360" t="s">
        <v>37</v>
      </c>
      <c r="J19" s="88"/>
    </row>
    <row r="20" spans="1:10" ht="15.75" thickBot="1" x14ac:dyDescent="0.3">
      <c r="A20" s="352"/>
      <c r="B20" s="352"/>
      <c r="C20" s="354"/>
      <c r="D20" s="354"/>
      <c r="E20" s="349"/>
      <c r="F20" s="359"/>
      <c r="G20" s="359"/>
      <c r="H20" s="359"/>
      <c r="I20" s="361"/>
      <c r="J20" s="89"/>
    </row>
    <row r="21" spans="1:10" s="161" customFormat="1" ht="15.75" customHeight="1" x14ac:dyDescent="0.25">
      <c r="A21" s="9" t="s">
        <v>43</v>
      </c>
      <c r="B21" s="10" t="s">
        <v>44</v>
      </c>
      <c r="C21" s="153">
        <v>15</v>
      </c>
      <c r="D21" s="9">
        <v>240</v>
      </c>
      <c r="E21" s="90"/>
      <c r="F21" s="91"/>
      <c r="G21" s="39">
        <v>240</v>
      </c>
      <c r="H21" s="91"/>
      <c r="I21" s="141"/>
      <c r="J21" s="89"/>
    </row>
    <row r="22" spans="1:10" s="161" customFormat="1" ht="15.75" customHeight="1" x14ac:dyDescent="0.25">
      <c r="A22" s="28" t="s">
        <v>45</v>
      </c>
      <c r="B22" s="278" t="s">
        <v>46</v>
      </c>
      <c r="C22" s="279"/>
      <c r="D22" s="279"/>
      <c r="E22" s="279"/>
      <c r="F22" s="279"/>
      <c r="G22" s="279"/>
      <c r="H22" s="279"/>
      <c r="I22" s="325"/>
      <c r="J22" s="89"/>
    </row>
    <row r="23" spans="1:10" s="161" customFormat="1" ht="15.75" customHeight="1" x14ac:dyDescent="0.25">
      <c r="A23" s="151" t="s">
        <v>47</v>
      </c>
      <c r="B23" s="169" t="s">
        <v>48</v>
      </c>
      <c r="C23" s="15">
        <v>7</v>
      </c>
      <c r="D23" s="12">
        <v>120</v>
      </c>
      <c r="E23" s="92"/>
      <c r="F23" s="93"/>
      <c r="G23" s="48">
        <v>120</v>
      </c>
      <c r="H23" s="93"/>
      <c r="I23" s="94"/>
      <c r="J23" s="89"/>
    </row>
    <row r="24" spans="1:10" s="161" customFormat="1" ht="15.75" customHeight="1" x14ac:dyDescent="0.25">
      <c r="A24" s="151" t="s">
        <v>49</v>
      </c>
      <c r="B24" s="169" t="s">
        <v>50</v>
      </c>
      <c r="C24" s="15">
        <v>5</v>
      </c>
      <c r="D24" s="12">
        <v>60</v>
      </c>
      <c r="E24" s="92"/>
      <c r="F24" s="93"/>
      <c r="G24" s="48">
        <v>60</v>
      </c>
      <c r="H24" s="93"/>
      <c r="I24" s="94"/>
      <c r="J24" s="89"/>
    </row>
    <row r="25" spans="1:10" s="161" customFormat="1" ht="15.75" customHeight="1" x14ac:dyDescent="0.25">
      <c r="A25" s="12" t="s">
        <v>51</v>
      </c>
      <c r="B25" s="278" t="s">
        <v>52</v>
      </c>
      <c r="C25" s="279"/>
      <c r="D25" s="279"/>
      <c r="E25" s="279"/>
      <c r="F25" s="279"/>
      <c r="G25" s="279"/>
      <c r="H25" s="279"/>
      <c r="I25" s="325"/>
      <c r="J25" s="89"/>
    </row>
    <row r="26" spans="1:10" s="161" customFormat="1" ht="15.75" customHeight="1" x14ac:dyDescent="0.25">
      <c r="A26" s="151" t="s">
        <v>47</v>
      </c>
      <c r="B26" s="169" t="s">
        <v>53</v>
      </c>
      <c r="C26" s="15">
        <v>4</v>
      </c>
      <c r="D26" s="12">
        <v>60</v>
      </c>
      <c r="E26" s="92"/>
      <c r="F26" s="93"/>
      <c r="G26" s="48">
        <v>60</v>
      </c>
      <c r="H26" s="93"/>
      <c r="I26" s="94"/>
      <c r="J26" s="89"/>
    </row>
    <row r="27" spans="1:10" s="161" customFormat="1" ht="15.75" customHeight="1" x14ac:dyDescent="0.25">
      <c r="A27" s="151" t="s">
        <v>49</v>
      </c>
      <c r="B27" s="169" t="s">
        <v>54</v>
      </c>
      <c r="C27" s="12">
        <v>2</v>
      </c>
      <c r="D27" s="12">
        <v>30</v>
      </c>
      <c r="E27" s="92"/>
      <c r="F27" s="93"/>
      <c r="G27" s="48">
        <v>30</v>
      </c>
      <c r="H27" s="93"/>
      <c r="I27" s="94"/>
      <c r="J27" s="89"/>
    </row>
    <row r="28" spans="1:10" s="161" customFormat="1" ht="15.75" customHeight="1" x14ac:dyDescent="0.25">
      <c r="A28" s="12" t="s">
        <v>55</v>
      </c>
      <c r="B28" s="278" t="s">
        <v>56</v>
      </c>
      <c r="C28" s="279"/>
      <c r="D28" s="279"/>
      <c r="E28" s="279"/>
      <c r="F28" s="279"/>
      <c r="G28" s="279"/>
      <c r="H28" s="279"/>
      <c r="I28" s="325"/>
      <c r="J28" s="89"/>
    </row>
    <row r="29" spans="1:10" s="161" customFormat="1" ht="15.75" customHeight="1" x14ac:dyDescent="0.25">
      <c r="A29" s="151" t="s">
        <v>47</v>
      </c>
      <c r="B29" s="169" t="s">
        <v>57</v>
      </c>
      <c r="C29" s="12">
        <v>5</v>
      </c>
      <c r="D29" s="12">
        <v>60</v>
      </c>
      <c r="E29" s="92"/>
      <c r="F29" s="93"/>
      <c r="G29" s="48">
        <v>60</v>
      </c>
      <c r="H29" s="93"/>
      <c r="I29" s="94"/>
      <c r="J29" s="89"/>
    </row>
    <row r="30" spans="1:10" s="161" customFormat="1" ht="15.75" customHeight="1" x14ac:dyDescent="0.25">
      <c r="A30" s="151" t="s">
        <v>49</v>
      </c>
      <c r="B30" s="169" t="s">
        <v>58</v>
      </c>
      <c r="C30" s="12">
        <v>3</v>
      </c>
      <c r="D30" s="12">
        <v>30</v>
      </c>
      <c r="E30" s="92"/>
      <c r="F30" s="93"/>
      <c r="G30" s="48">
        <v>30</v>
      </c>
      <c r="H30" s="93"/>
      <c r="I30" s="94"/>
      <c r="J30" s="89"/>
    </row>
    <row r="31" spans="1:10" s="161" customFormat="1" ht="15.75" customHeight="1" x14ac:dyDescent="0.25">
      <c r="A31" s="12" t="s">
        <v>59</v>
      </c>
      <c r="B31" s="278" t="s">
        <v>60</v>
      </c>
      <c r="C31" s="279"/>
      <c r="D31" s="279"/>
      <c r="E31" s="279"/>
      <c r="F31" s="279"/>
      <c r="G31" s="279"/>
      <c r="H31" s="279"/>
      <c r="I31" s="325"/>
      <c r="J31" s="89"/>
    </row>
    <row r="32" spans="1:10" s="161" customFormat="1" ht="15.75" customHeight="1" x14ac:dyDescent="0.25">
      <c r="A32" s="151" t="s">
        <v>47</v>
      </c>
      <c r="B32" s="169" t="s">
        <v>61</v>
      </c>
      <c r="C32" s="12">
        <v>4</v>
      </c>
      <c r="D32" s="12">
        <v>60</v>
      </c>
      <c r="E32" s="92"/>
      <c r="F32" s="93"/>
      <c r="G32" s="136">
        <v>60</v>
      </c>
      <c r="H32" s="93"/>
      <c r="I32" s="94"/>
      <c r="J32" s="89"/>
    </row>
    <row r="33" spans="1:10" s="161" customFormat="1" ht="15.75" customHeight="1" x14ac:dyDescent="0.25">
      <c r="A33" s="151" t="s">
        <v>49</v>
      </c>
      <c r="B33" s="169" t="s">
        <v>62</v>
      </c>
      <c r="C33" s="12">
        <v>2</v>
      </c>
      <c r="D33" s="12">
        <v>30</v>
      </c>
      <c r="E33" s="92"/>
      <c r="F33" s="93"/>
      <c r="G33" s="136">
        <v>30</v>
      </c>
      <c r="H33" s="93"/>
      <c r="I33" s="94"/>
      <c r="J33" s="89"/>
    </row>
    <row r="34" spans="1:10" s="161" customFormat="1" ht="15.75" customHeight="1" x14ac:dyDescent="0.25">
      <c r="A34" s="12" t="s">
        <v>63</v>
      </c>
      <c r="B34" s="278" t="s">
        <v>64</v>
      </c>
      <c r="C34" s="279"/>
      <c r="D34" s="279"/>
      <c r="E34" s="279"/>
      <c r="F34" s="279"/>
      <c r="G34" s="279"/>
      <c r="H34" s="279"/>
      <c r="I34" s="325"/>
      <c r="J34" s="89"/>
    </row>
    <row r="35" spans="1:10" s="161" customFormat="1" ht="15.75" customHeight="1" x14ac:dyDescent="0.25">
      <c r="A35" s="151" t="s">
        <v>47</v>
      </c>
      <c r="B35" s="169" t="s">
        <v>65</v>
      </c>
      <c r="C35" s="12">
        <v>5</v>
      </c>
      <c r="D35" s="12">
        <v>60</v>
      </c>
      <c r="E35" s="92"/>
      <c r="F35" s="93"/>
      <c r="G35" s="136">
        <v>60</v>
      </c>
      <c r="H35" s="93"/>
      <c r="I35" s="94"/>
      <c r="J35" s="89"/>
    </row>
    <row r="36" spans="1:10" s="161" customFormat="1" ht="15.75" customHeight="1" x14ac:dyDescent="0.25">
      <c r="A36" s="151" t="s">
        <v>49</v>
      </c>
      <c r="B36" s="169" t="s">
        <v>66</v>
      </c>
      <c r="C36" s="12">
        <v>3</v>
      </c>
      <c r="D36" s="54">
        <v>30</v>
      </c>
      <c r="E36" s="92"/>
      <c r="F36" s="93"/>
      <c r="G36" s="137">
        <v>30</v>
      </c>
      <c r="H36" s="93"/>
      <c r="I36" s="94"/>
      <c r="J36" s="89"/>
    </row>
    <row r="37" spans="1:10" s="161" customFormat="1" ht="15.75" customHeight="1" x14ac:dyDescent="0.25">
      <c r="A37" s="196" t="s">
        <v>67</v>
      </c>
      <c r="B37" s="158" t="s">
        <v>68</v>
      </c>
      <c r="C37" s="15">
        <v>3</v>
      </c>
      <c r="D37" s="54">
        <v>30</v>
      </c>
      <c r="E37" s="55">
        <v>30</v>
      </c>
      <c r="F37" s="93"/>
      <c r="G37" s="93"/>
      <c r="H37" s="93"/>
      <c r="I37" s="94"/>
      <c r="J37" s="89"/>
    </row>
    <row r="38" spans="1:10" s="161" customFormat="1" ht="15.75" customHeight="1" x14ac:dyDescent="0.25">
      <c r="A38" s="196" t="s">
        <v>69</v>
      </c>
      <c r="B38" s="158" t="s">
        <v>70</v>
      </c>
      <c r="C38" s="15">
        <v>2</v>
      </c>
      <c r="D38" s="54">
        <v>15</v>
      </c>
      <c r="E38" s="55">
        <v>15</v>
      </c>
      <c r="F38" s="93"/>
      <c r="G38" s="93"/>
      <c r="H38" s="93"/>
      <c r="I38" s="94"/>
      <c r="J38" s="89"/>
    </row>
    <row r="39" spans="1:10" s="161" customFormat="1" ht="15.75" customHeight="1" x14ac:dyDescent="0.25">
      <c r="A39" s="196" t="s">
        <v>71</v>
      </c>
      <c r="B39" s="158" t="s">
        <v>72</v>
      </c>
      <c r="C39" s="15">
        <v>3</v>
      </c>
      <c r="D39" s="54">
        <v>45</v>
      </c>
      <c r="E39" s="55">
        <v>30</v>
      </c>
      <c r="F39" s="93"/>
      <c r="G39" s="137">
        <v>15</v>
      </c>
      <c r="H39" s="93"/>
      <c r="I39" s="94"/>
      <c r="J39" s="89"/>
    </row>
    <row r="40" spans="1:10" s="161" customFormat="1" ht="15.75" customHeight="1" x14ac:dyDescent="0.25">
      <c r="A40" s="196" t="s">
        <v>73</v>
      </c>
      <c r="B40" s="158" t="s">
        <v>74</v>
      </c>
      <c r="C40" s="15">
        <v>2</v>
      </c>
      <c r="D40" s="54">
        <v>15</v>
      </c>
      <c r="E40" s="92"/>
      <c r="F40" s="93"/>
      <c r="G40" s="114">
        <v>15</v>
      </c>
      <c r="H40" s="93"/>
      <c r="I40" s="94"/>
      <c r="J40" s="89"/>
    </row>
    <row r="41" spans="1:10" s="161" customFormat="1" ht="15.75" customHeight="1" x14ac:dyDescent="0.25">
      <c r="A41" s="196" t="s">
        <v>75</v>
      </c>
      <c r="B41" s="4" t="s">
        <v>76</v>
      </c>
      <c r="C41" s="15">
        <v>4</v>
      </c>
      <c r="D41" s="54">
        <v>60</v>
      </c>
      <c r="E41" s="92"/>
      <c r="F41" s="93"/>
      <c r="G41" s="114">
        <v>60</v>
      </c>
      <c r="H41" s="93"/>
      <c r="I41" s="94"/>
      <c r="J41" s="89"/>
    </row>
    <row r="42" spans="1:10" s="161" customFormat="1" ht="15.75" customHeight="1" x14ac:dyDescent="0.25">
      <c r="A42" s="196" t="s">
        <v>78</v>
      </c>
      <c r="B42" s="158" t="s">
        <v>79</v>
      </c>
      <c r="C42" s="15">
        <v>3</v>
      </c>
      <c r="D42" s="54">
        <v>30</v>
      </c>
      <c r="E42" s="55">
        <v>30</v>
      </c>
      <c r="F42" s="93"/>
      <c r="G42" s="93"/>
      <c r="H42" s="93"/>
      <c r="I42" s="94"/>
      <c r="J42" s="89"/>
    </row>
    <row r="43" spans="1:10" s="161" customFormat="1" ht="15.75" customHeight="1" x14ac:dyDescent="0.25">
      <c r="A43" s="196" t="s">
        <v>80</v>
      </c>
      <c r="B43" s="158" t="s">
        <v>81</v>
      </c>
      <c r="C43" s="15">
        <v>3</v>
      </c>
      <c r="D43" s="54">
        <v>30</v>
      </c>
      <c r="E43" s="55">
        <v>30</v>
      </c>
      <c r="F43" s="93"/>
      <c r="G43" s="93"/>
      <c r="H43" s="93"/>
      <c r="I43" s="94"/>
      <c r="J43" s="89"/>
    </row>
    <row r="44" spans="1:10" s="161" customFormat="1" ht="15.75" customHeight="1" x14ac:dyDescent="0.25">
      <c r="A44" s="196" t="s">
        <v>82</v>
      </c>
      <c r="B44" s="158" t="s">
        <v>83</v>
      </c>
      <c r="C44" s="15">
        <v>3</v>
      </c>
      <c r="D44" s="54">
        <v>30</v>
      </c>
      <c r="E44" s="55">
        <v>30</v>
      </c>
      <c r="F44" s="93"/>
      <c r="G44" s="93"/>
      <c r="H44" s="93"/>
      <c r="I44" s="94"/>
      <c r="J44" s="89"/>
    </row>
    <row r="45" spans="1:10" s="161" customFormat="1" ht="15.75" customHeight="1" x14ac:dyDescent="0.25">
      <c r="A45" s="196" t="s">
        <v>84</v>
      </c>
      <c r="B45" s="158" t="s">
        <v>85</v>
      </c>
      <c r="C45" s="15">
        <v>2</v>
      </c>
      <c r="D45" s="54">
        <v>15</v>
      </c>
      <c r="E45" s="55">
        <v>15</v>
      </c>
      <c r="F45" s="95"/>
      <c r="G45" s="95"/>
      <c r="H45" s="95"/>
      <c r="I45" s="94"/>
      <c r="J45" s="89"/>
    </row>
    <row r="46" spans="1:10" s="161" customFormat="1" ht="15.75" customHeight="1" x14ac:dyDescent="0.25">
      <c r="A46" s="196" t="s">
        <v>86</v>
      </c>
      <c r="B46" s="158" t="s">
        <v>87</v>
      </c>
      <c r="C46" s="15">
        <v>4</v>
      </c>
      <c r="D46" s="54">
        <v>30</v>
      </c>
      <c r="E46" s="55">
        <v>15</v>
      </c>
      <c r="F46" s="95"/>
      <c r="G46" s="114">
        <v>15</v>
      </c>
      <c r="H46" s="93"/>
      <c r="I46" s="94"/>
      <c r="J46" s="89"/>
    </row>
    <row r="47" spans="1:10" s="161" customFormat="1" ht="15.75" customHeight="1" x14ac:dyDescent="0.25">
      <c r="A47" s="196" t="s">
        <v>88</v>
      </c>
      <c r="B47" s="197" t="s">
        <v>89</v>
      </c>
      <c r="C47" s="15">
        <v>3</v>
      </c>
      <c r="D47" s="54">
        <v>30</v>
      </c>
      <c r="E47" s="92"/>
      <c r="F47" s="93"/>
      <c r="G47" s="114">
        <v>30</v>
      </c>
      <c r="H47" s="93"/>
      <c r="I47" s="94"/>
      <c r="J47" s="89"/>
    </row>
    <row r="48" spans="1:10" s="161" customFormat="1" ht="15.75" customHeight="1" x14ac:dyDescent="0.25">
      <c r="A48" s="196" t="s">
        <v>90</v>
      </c>
      <c r="B48" s="158" t="s">
        <v>91</v>
      </c>
      <c r="C48" s="15">
        <v>3</v>
      </c>
      <c r="D48" s="54">
        <v>30</v>
      </c>
      <c r="E48" s="55">
        <v>30</v>
      </c>
      <c r="F48" s="93"/>
      <c r="G48" s="93"/>
      <c r="H48" s="93"/>
      <c r="I48" s="94"/>
      <c r="J48" s="89"/>
    </row>
    <row r="49" spans="1:10" s="161" customFormat="1" ht="15.75" customHeight="1" x14ac:dyDescent="0.25">
      <c r="A49" s="196" t="s">
        <v>92</v>
      </c>
      <c r="B49" s="158" t="s">
        <v>93</v>
      </c>
      <c r="C49" s="15">
        <v>2</v>
      </c>
      <c r="D49" s="54">
        <v>15</v>
      </c>
      <c r="E49" s="55">
        <v>15</v>
      </c>
      <c r="F49" s="93"/>
      <c r="G49" s="93"/>
      <c r="H49" s="93"/>
      <c r="I49" s="94"/>
      <c r="J49" s="89"/>
    </row>
    <row r="50" spans="1:10" s="161" customFormat="1" ht="15.75" customHeight="1" x14ac:dyDescent="0.25">
      <c r="A50" s="196" t="s">
        <v>94</v>
      </c>
      <c r="B50" s="158" t="s">
        <v>95</v>
      </c>
      <c r="C50" s="15">
        <v>3</v>
      </c>
      <c r="D50" s="54">
        <v>30</v>
      </c>
      <c r="E50" s="55">
        <v>30</v>
      </c>
      <c r="F50" s="93"/>
      <c r="G50" s="93"/>
      <c r="H50" s="93"/>
      <c r="I50" s="94"/>
      <c r="J50" s="89"/>
    </row>
    <row r="51" spans="1:10" s="161" customFormat="1" ht="15.75" customHeight="1" x14ac:dyDescent="0.25">
      <c r="A51" s="196" t="s">
        <v>96</v>
      </c>
      <c r="B51" s="158" t="s">
        <v>97</v>
      </c>
      <c r="C51" s="15">
        <v>3</v>
      </c>
      <c r="D51" s="54">
        <v>30</v>
      </c>
      <c r="E51" s="55">
        <v>30</v>
      </c>
      <c r="F51" s="93"/>
      <c r="G51" s="93"/>
      <c r="H51" s="93"/>
      <c r="I51" s="94"/>
      <c r="J51" s="89"/>
    </row>
    <row r="52" spans="1:10" s="161" customFormat="1" ht="15.75" customHeight="1" x14ac:dyDescent="0.25">
      <c r="A52" s="196" t="s">
        <v>98</v>
      </c>
      <c r="B52" s="158" t="s">
        <v>99</v>
      </c>
      <c r="C52" s="15">
        <v>2</v>
      </c>
      <c r="D52" s="54">
        <v>15</v>
      </c>
      <c r="E52" s="55">
        <v>15</v>
      </c>
      <c r="F52" s="93"/>
      <c r="G52" s="93"/>
      <c r="H52" s="93"/>
      <c r="I52" s="94"/>
      <c r="J52" s="89"/>
    </row>
    <row r="53" spans="1:10" s="161" customFormat="1" ht="15.75" customHeight="1" x14ac:dyDescent="0.25">
      <c r="A53" s="196" t="s">
        <v>100</v>
      </c>
      <c r="B53" s="158" t="s">
        <v>101</v>
      </c>
      <c r="C53" s="15">
        <v>7</v>
      </c>
      <c r="D53" s="54">
        <v>90</v>
      </c>
      <c r="E53" s="55">
        <v>60</v>
      </c>
      <c r="F53" s="93"/>
      <c r="G53" s="114">
        <v>30</v>
      </c>
      <c r="H53" s="93"/>
      <c r="I53" s="94"/>
      <c r="J53" s="89"/>
    </row>
    <row r="54" spans="1:10" s="161" customFormat="1" ht="15.75" customHeight="1" x14ac:dyDescent="0.25">
      <c r="A54" s="196" t="s">
        <v>103</v>
      </c>
      <c r="B54" s="158" t="s">
        <v>104</v>
      </c>
      <c r="C54" s="15">
        <v>3</v>
      </c>
      <c r="D54" s="54">
        <v>30</v>
      </c>
      <c r="E54" s="55">
        <v>30</v>
      </c>
      <c r="F54" s="93"/>
      <c r="G54" s="93"/>
      <c r="H54" s="93"/>
      <c r="I54" s="94"/>
      <c r="J54" s="89"/>
    </row>
    <row r="55" spans="1:10" s="161" customFormat="1" ht="15.75" customHeight="1" x14ac:dyDescent="0.25">
      <c r="A55" s="196" t="s">
        <v>105</v>
      </c>
      <c r="B55" s="158" t="s">
        <v>106</v>
      </c>
      <c r="C55" s="15">
        <v>13</v>
      </c>
      <c r="D55" s="54">
        <v>195</v>
      </c>
      <c r="E55" s="55">
        <v>120</v>
      </c>
      <c r="F55" s="93"/>
      <c r="G55" s="114">
        <v>75</v>
      </c>
      <c r="H55" s="93"/>
      <c r="I55" s="94"/>
      <c r="J55" s="89"/>
    </row>
    <row r="56" spans="1:10" s="161" customFormat="1" ht="15.75" customHeight="1" x14ac:dyDescent="0.25">
      <c r="A56" s="196" t="s">
        <v>108</v>
      </c>
      <c r="B56" s="198" t="s">
        <v>115</v>
      </c>
      <c r="C56" s="15">
        <v>17</v>
      </c>
      <c r="D56" s="54">
        <v>60</v>
      </c>
      <c r="E56" s="92"/>
      <c r="F56" s="93"/>
      <c r="G56" s="93"/>
      <c r="H56" s="93"/>
      <c r="I56" s="52">
        <v>60</v>
      </c>
      <c r="J56" s="89"/>
    </row>
    <row r="57" spans="1:10" s="161" customFormat="1" ht="15.75" customHeight="1" x14ac:dyDescent="0.25">
      <c r="A57" s="196" t="s">
        <v>110</v>
      </c>
      <c r="B57" s="21" t="s">
        <v>122</v>
      </c>
      <c r="C57" s="15">
        <v>4</v>
      </c>
      <c r="D57" s="12">
        <v>30</v>
      </c>
      <c r="E57" s="22">
        <v>30</v>
      </c>
      <c r="F57" s="93"/>
      <c r="G57" s="93"/>
      <c r="H57" s="95"/>
      <c r="I57" s="94"/>
      <c r="J57" s="89"/>
    </row>
    <row r="58" spans="1:10" s="161" customFormat="1" ht="15.75" customHeight="1" x14ac:dyDescent="0.25">
      <c r="A58" s="196" t="s">
        <v>114</v>
      </c>
      <c r="B58" s="158" t="s">
        <v>124</v>
      </c>
      <c r="C58" s="15">
        <v>4</v>
      </c>
      <c r="D58" s="54">
        <v>30</v>
      </c>
      <c r="E58" s="51">
        <v>30</v>
      </c>
      <c r="F58" s="93"/>
      <c r="G58" s="93"/>
      <c r="H58" s="93"/>
      <c r="I58" s="94"/>
      <c r="J58" s="89"/>
    </row>
    <row r="59" spans="1:10" s="161" customFormat="1" ht="15.75" customHeight="1" x14ac:dyDescent="0.25">
      <c r="A59" s="196" t="s">
        <v>117</v>
      </c>
      <c r="B59" s="21" t="s">
        <v>126</v>
      </c>
      <c r="C59" s="15">
        <v>4</v>
      </c>
      <c r="D59" s="28">
        <v>30</v>
      </c>
      <c r="E59" s="22">
        <v>15</v>
      </c>
      <c r="F59" s="93"/>
      <c r="G59" s="39">
        <v>15</v>
      </c>
      <c r="H59" s="95"/>
      <c r="I59" s="94"/>
      <c r="J59" s="89"/>
    </row>
    <row r="60" spans="1:10" s="161" customFormat="1" ht="15.75" customHeight="1" x14ac:dyDescent="0.25">
      <c r="A60" s="196" t="s">
        <v>121</v>
      </c>
      <c r="B60" s="21" t="s">
        <v>128</v>
      </c>
      <c r="C60" s="15">
        <v>4</v>
      </c>
      <c r="D60" s="28">
        <v>30</v>
      </c>
      <c r="E60" s="22">
        <v>15</v>
      </c>
      <c r="F60" s="93"/>
      <c r="G60" s="39">
        <v>15</v>
      </c>
      <c r="H60" s="95"/>
      <c r="I60" s="94"/>
      <c r="J60" s="89"/>
    </row>
    <row r="61" spans="1:10" s="161" customFormat="1" ht="15.75" customHeight="1" x14ac:dyDescent="0.25">
      <c r="A61" s="196" t="s">
        <v>123</v>
      </c>
      <c r="B61" s="21" t="s">
        <v>130</v>
      </c>
      <c r="C61" s="15">
        <v>4</v>
      </c>
      <c r="D61" s="28">
        <v>30</v>
      </c>
      <c r="E61" s="22">
        <v>15</v>
      </c>
      <c r="F61" s="93"/>
      <c r="G61" s="39">
        <v>15</v>
      </c>
      <c r="H61" s="95"/>
      <c r="I61" s="94"/>
      <c r="J61" s="89"/>
    </row>
    <row r="62" spans="1:10" s="161" customFormat="1" ht="15.75" customHeight="1" x14ac:dyDescent="0.25">
      <c r="A62" s="196" t="s">
        <v>125</v>
      </c>
      <c r="B62" s="21" t="s">
        <v>132</v>
      </c>
      <c r="C62" s="15">
        <v>4</v>
      </c>
      <c r="D62" s="28">
        <v>30</v>
      </c>
      <c r="E62" s="22">
        <v>15</v>
      </c>
      <c r="F62" s="93"/>
      <c r="G62" s="39">
        <v>15</v>
      </c>
      <c r="H62" s="95"/>
      <c r="I62" s="94"/>
      <c r="J62" s="89"/>
    </row>
    <row r="63" spans="1:10" s="161" customFormat="1" ht="15.75" customHeight="1" x14ac:dyDescent="0.25">
      <c r="A63" s="196" t="s">
        <v>127</v>
      </c>
      <c r="B63" s="21" t="s">
        <v>134</v>
      </c>
      <c r="C63" s="15">
        <v>4</v>
      </c>
      <c r="D63" s="28">
        <v>30</v>
      </c>
      <c r="E63" s="22">
        <v>15</v>
      </c>
      <c r="F63" s="93"/>
      <c r="G63" s="39">
        <v>15</v>
      </c>
      <c r="H63" s="95"/>
      <c r="I63" s="94"/>
      <c r="J63" s="89"/>
    </row>
    <row r="64" spans="1:10" s="161" customFormat="1" ht="15.75" customHeight="1" x14ac:dyDescent="0.25">
      <c r="A64" s="196" t="s">
        <v>129</v>
      </c>
      <c r="B64" s="21" t="s">
        <v>136</v>
      </c>
      <c r="C64" s="15">
        <v>4</v>
      </c>
      <c r="D64" s="12">
        <v>30</v>
      </c>
      <c r="E64" s="26">
        <v>15</v>
      </c>
      <c r="F64" s="93"/>
      <c r="G64" s="115">
        <v>15</v>
      </c>
      <c r="H64" s="95"/>
      <c r="I64" s="94"/>
      <c r="J64" s="89"/>
    </row>
    <row r="65" spans="1:10" s="161" customFormat="1" ht="15.75" customHeight="1" x14ac:dyDescent="0.25">
      <c r="A65" s="196" t="s">
        <v>131</v>
      </c>
      <c r="B65" s="21" t="s">
        <v>139</v>
      </c>
      <c r="C65" s="12">
        <v>4</v>
      </c>
      <c r="D65" s="28">
        <v>30</v>
      </c>
      <c r="E65" s="22">
        <v>30</v>
      </c>
      <c r="F65" s="93"/>
      <c r="G65" s="93"/>
      <c r="H65" s="95"/>
      <c r="I65" s="94"/>
      <c r="J65" s="89"/>
    </row>
    <row r="66" spans="1:10" s="161" customFormat="1" ht="15.75" customHeight="1" x14ac:dyDescent="0.25">
      <c r="A66" s="196" t="s">
        <v>133</v>
      </c>
      <c r="B66" s="21" t="s">
        <v>141</v>
      </c>
      <c r="C66" s="12">
        <v>4</v>
      </c>
      <c r="D66" s="12">
        <v>30</v>
      </c>
      <c r="E66" s="24">
        <v>30</v>
      </c>
      <c r="F66" s="93"/>
      <c r="G66" s="93"/>
      <c r="H66" s="95"/>
      <c r="I66" s="94"/>
      <c r="J66" s="89"/>
    </row>
    <row r="67" spans="1:10" s="161" customFormat="1" ht="15.75" customHeight="1" x14ac:dyDescent="0.25">
      <c r="A67" s="196" t="s">
        <v>135</v>
      </c>
      <c r="B67" s="21" t="s">
        <v>143</v>
      </c>
      <c r="C67" s="15">
        <v>4</v>
      </c>
      <c r="D67" s="12">
        <v>30</v>
      </c>
      <c r="E67" s="51">
        <v>30</v>
      </c>
      <c r="F67" s="93"/>
      <c r="G67" s="93"/>
      <c r="H67" s="93"/>
      <c r="I67" s="94"/>
      <c r="J67" s="89"/>
    </row>
    <row r="68" spans="1:10" s="161" customFormat="1" ht="15.75" customHeight="1" x14ac:dyDescent="0.25">
      <c r="A68" s="196" t="s">
        <v>138</v>
      </c>
      <c r="B68" s="221" t="s">
        <v>145</v>
      </c>
      <c r="C68" s="12">
        <v>4</v>
      </c>
      <c r="D68" s="12">
        <v>30</v>
      </c>
      <c r="E68" s="24">
        <v>15</v>
      </c>
      <c r="F68" s="93"/>
      <c r="G68" s="72">
        <v>15</v>
      </c>
      <c r="H68" s="95"/>
      <c r="I68" s="94"/>
      <c r="J68" s="89"/>
    </row>
    <row r="69" spans="1:10" s="161" customFormat="1" ht="15.75" customHeight="1" x14ac:dyDescent="0.25">
      <c r="A69" s="196" t="s">
        <v>140</v>
      </c>
      <c r="B69" s="221" t="s">
        <v>147</v>
      </c>
      <c r="C69" s="12">
        <v>4</v>
      </c>
      <c r="D69" s="12">
        <v>30</v>
      </c>
      <c r="E69" s="24">
        <v>15</v>
      </c>
      <c r="F69" s="93"/>
      <c r="G69" s="72">
        <v>15</v>
      </c>
      <c r="H69" s="95"/>
      <c r="I69" s="94"/>
      <c r="J69" s="89"/>
    </row>
    <row r="70" spans="1:10" s="161" customFormat="1" ht="15.75" customHeight="1" x14ac:dyDescent="0.25">
      <c r="A70" s="196" t="s">
        <v>142</v>
      </c>
      <c r="B70" s="221" t="s">
        <v>149</v>
      </c>
      <c r="C70" s="12">
        <v>4</v>
      </c>
      <c r="D70" s="12">
        <v>30</v>
      </c>
      <c r="E70" s="24">
        <v>15</v>
      </c>
      <c r="F70" s="93"/>
      <c r="G70" s="72">
        <v>15</v>
      </c>
      <c r="H70" s="95"/>
      <c r="I70" s="94"/>
      <c r="J70" s="89"/>
    </row>
    <row r="71" spans="1:10" s="161" customFormat="1" ht="15.75" customHeight="1" x14ac:dyDescent="0.25">
      <c r="A71" s="196" t="s">
        <v>144</v>
      </c>
      <c r="B71" s="221" t="s">
        <v>151</v>
      </c>
      <c r="C71" s="12">
        <v>4</v>
      </c>
      <c r="D71" s="12">
        <v>30</v>
      </c>
      <c r="E71" s="24">
        <v>15</v>
      </c>
      <c r="F71" s="93"/>
      <c r="G71" s="72">
        <v>15</v>
      </c>
      <c r="H71" s="93"/>
      <c r="I71" s="94"/>
      <c r="J71" s="89"/>
    </row>
    <row r="72" spans="1:10" s="161" customFormat="1" ht="15.75" customHeight="1" thickBot="1" x14ac:dyDescent="0.3">
      <c r="A72" s="196" t="s">
        <v>146</v>
      </c>
      <c r="B72" s="21" t="s">
        <v>153</v>
      </c>
      <c r="C72" s="12">
        <v>4</v>
      </c>
      <c r="D72" s="12">
        <v>30</v>
      </c>
      <c r="E72" s="96"/>
      <c r="F72" s="97"/>
      <c r="G72" s="72">
        <v>30</v>
      </c>
      <c r="H72" s="97"/>
      <c r="I72" s="98"/>
      <c r="J72" s="89"/>
    </row>
    <row r="73" spans="1:10" s="128" customFormat="1" ht="15.75" customHeight="1" thickBot="1" x14ac:dyDescent="0.3">
      <c r="A73" s="375" t="s">
        <v>112</v>
      </c>
      <c r="B73" s="376"/>
      <c r="C73" s="8">
        <f t="shared" ref="C73:I73" si="0">SUM(C21:C64)</f>
        <v>172</v>
      </c>
      <c r="D73" s="166">
        <f t="shared" si="0"/>
        <v>1845</v>
      </c>
      <c r="E73" s="118">
        <f t="shared" si="0"/>
        <v>675</v>
      </c>
      <c r="F73" s="164">
        <f t="shared" si="0"/>
        <v>0</v>
      </c>
      <c r="G73" s="164">
        <f t="shared" si="0"/>
        <v>1110</v>
      </c>
      <c r="H73" s="164">
        <f t="shared" si="0"/>
        <v>0</v>
      </c>
      <c r="I73" s="113">
        <f t="shared" si="0"/>
        <v>60</v>
      </c>
      <c r="J73" s="127"/>
    </row>
    <row r="74" spans="1:10" s="161" customFormat="1" ht="15.75" customHeight="1" x14ac:dyDescent="0.25">
      <c r="A74" s="4" t="s">
        <v>185</v>
      </c>
      <c r="B74" s="199"/>
      <c r="C74" s="200"/>
      <c r="D74" s="201"/>
      <c r="E74" s="99"/>
      <c r="F74" s="99"/>
      <c r="G74" s="99"/>
      <c r="H74" s="99"/>
      <c r="I74" s="99"/>
      <c r="J74" s="100"/>
    </row>
    <row r="75" spans="1:10" s="161" customFormat="1" x14ac:dyDescent="0.25">
      <c r="A75" s="101"/>
      <c r="B75" s="202"/>
      <c r="C75" s="203"/>
      <c r="D75" s="204"/>
      <c r="E75" s="102"/>
      <c r="F75" s="102"/>
      <c r="G75" s="102"/>
      <c r="H75" s="102"/>
      <c r="I75" s="102"/>
      <c r="J75" s="100"/>
    </row>
    <row r="76" spans="1:10" s="161" customFormat="1" x14ac:dyDescent="0.25">
      <c r="A76" s="103"/>
      <c r="B76" s="104"/>
      <c r="C76" s="355" t="s">
        <v>200</v>
      </c>
      <c r="D76" s="355"/>
      <c r="E76" s="355"/>
      <c r="F76" s="355"/>
      <c r="G76" s="355"/>
      <c r="H76" s="355"/>
      <c r="I76" s="355"/>
      <c r="J76" s="89"/>
    </row>
    <row r="77" spans="1:10" s="161" customFormat="1" x14ac:dyDescent="0.25">
      <c r="A77" s="103"/>
      <c r="B77" s="104"/>
      <c r="C77" s="282" t="s">
        <v>184</v>
      </c>
      <c r="D77" s="282"/>
      <c r="E77" s="282"/>
      <c r="F77" s="282"/>
      <c r="G77" s="282"/>
      <c r="H77" s="282"/>
      <c r="I77" s="282"/>
      <c r="J77" s="89"/>
    </row>
  </sheetData>
  <mergeCells count="33">
    <mergeCell ref="A1:I1"/>
    <mergeCell ref="A2:B2"/>
    <mergeCell ref="A3:B3"/>
    <mergeCell ref="A13:F13"/>
    <mergeCell ref="A14:F14"/>
    <mergeCell ref="A9:F9"/>
    <mergeCell ref="A11:B11"/>
    <mergeCell ref="A12:F12"/>
    <mergeCell ref="A10:F10"/>
    <mergeCell ref="A4:I4"/>
    <mergeCell ref="A5:I5"/>
    <mergeCell ref="A6:I6"/>
    <mergeCell ref="A7:I7"/>
    <mergeCell ref="C76:I76"/>
    <mergeCell ref="C77:I77"/>
    <mergeCell ref="F18:I18"/>
    <mergeCell ref="F19:F20"/>
    <mergeCell ref="G19:G20"/>
    <mergeCell ref="H19:H20"/>
    <mergeCell ref="I19:I20"/>
    <mergeCell ref="B22:I22"/>
    <mergeCell ref="B25:I25"/>
    <mergeCell ref="B28:I28"/>
    <mergeCell ref="B31:I31"/>
    <mergeCell ref="B34:I34"/>
    <mergeCell ref="E16:I17"/>
    <mergeCell ref="E18:E20"/>
    <mergeCell ref="A15:I15"/>
    <mergeCell ref="A73:B73"/>
    <mergeCell ref="A16:A20"/>
    <mergeCell ref="B16:B20"/>
    <mergeCell ref="C16:C20"/>
    <mergeCell ref="D16:D20"/>
  </mergeCells>
  <phoneticPr fontId="7" type="noConversion"/>
  <pageMargins left="0.7" right="0.7" top="0.75" bottom="0.75" header="0.3" footer="0.3"/>
  <pageSetup paperSize="9" orientation="landscape" horizontalDpi="300" r:id="rId1"/>
  <ignoredErrors>
    <ignoredError sqref="C73:E7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05"/>
  <sheetViews>
    <sheetView topLeftCell="A70" zoomScaleNormal="100" workbookViewId="0">
      <selection activeCell="L75" sqref="L75"/>
    </sheetView>
  </sheetViews>
  <sheetFormatPr defaultRowHeight="15" x14ac:dyDescent="0.25"/>
  <cols>
    <col min="1" max="1" width="3.42578125" style="34" customWidth="1"/>
    <col min="2" max="2" width="97" style="106" customWidth="1"/>
    <col min="3" max="3" width="5.140625" style="3" customWidth="1"/>
    <col min="4" max="4" width="4.28515625" style="34" customWidth="1"/>
    <col min="5" max="5" width="8.42578125" style="34" customWidth="1"/>
    <col min="6" max="10" width="9.140625" style="1"/>
  </cols>
  <sheetData>
    <row r="1" spans="1:27" x14ac:dyDescent="0.25">
      <c r="A1" s="238" t="s">
        <v>205</v>
      </c>
      <c r="B1" s="238"/>
      <c r="C1" s="238"/>
      <c r="D1" s="238"/>
      <c r="E1" s="238"/>
      <c r="F1" s="238"/>
      <c r="G1" s="238"/>
      <c r="H1" s="238"/>
      <c r="I1" s="238"/>
      <c r="J1" s="238"/>
    </row>
    <row r="2" spans="1:27" x14ac:dyDescent="0.25">
      <c r="A2" s="303" t="s">
        <v>1</v>
      </c>
      <c r="B2" s="303"/>
      <c r="C2" s="35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304" t="s">
        <v>187</v>
      </c>
      <c r="B3" s="304"/>
      <c r="C3" s="3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240" t="s">
        <v>3</v>
      </c>
      <c r="B4" s="240"/>
      <c r="C4" s="240"/>
      <c r="D4" s="240"/>
      <c r="E4" s="240"/>
      <c r="F4" s="240"/>
      <c r="G4" s="240"/>
      <c r="H4" s="240"/>
      <c r="I4" s="240"/>
      <c r="J4" s="240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</row>
    <row r="5" spans="1:27" x14ac:dyDescent="0.25">
      <c r="A5" s="240" t="s">
        <v>4</v>
      </c>
      <c r="B5" s="240"/>
      <c r="C5" s="240"/>
      <c r="D5" s="240"/>
      <c r="E5" s="240"/>
      <c r="F5" s="240"/>
      <c r="G5" s="240"/>
      <c r="H5" s="240"/>
      <c r="I5" s="240"/>
      <c r="J5" s="240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</row>
    <row r="6" spans="1:27" x14ac:dyDescent="0.25">
      <c r="A6" s="244" t="s">
        <v>5</v>
      </c>
      <c r="B6" s="244"/>
      <c r="C6" s="244"/>
      <c r="D6" s="244"/>
      <c r="E6" s="244"/>
      <c r="F6" s="244"/>
      <c r="G6" s="36"/>
      <c r="H6" s="36"/>
      <c r="I6" s="36"/>
      <c r="J6" s="4"/>
      <c r="K6" s="4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4"/>
      <c r="Y6" s="34"/>
      <c r="Z6" s="34"/>
      <c r="AA6" s="34"/>
    </row>
    <row r="7" spans="1:27" x14ac:dyDescent="0.25">
      <c r="A7" s="244" t="s">
        <v>6</v>
      </c>
      <c r="B7" s="244"/>
      <c r="C7" s="244"/>
      <c r="D7" s="244"/>
      <c r="E7" s="244"/>
      <c r="F7" s="244"/>
      <c r="G7" s="36"/>
      <c r="H7" s="36"/>
      <c r="I7" s="3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34"/>
      <c r="Y7" s="34"/>
      <c r="Z7" s="34"/>
      <c r="AA7" s="34"/>
    </row>
    <row r="8" spans="1:27" x14ac:dyDescent="0.25">
      <c r="A8" s="259" t="s">
        <v>7</v>
      </c>
      <c r="B8" s="259"/>
      <c r="C8" s="6"/>
      <c r="D8" s="5"/>
      <c r="E8" s="5"/>
      <c r="F8" s="5"/>
      <c r="G8" s="36"/>
      <c r="H8" s="36"/>
      <c r="I8" s="3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34"/>
      <c r="Y8" s="34"/>
      <c r="Z8" s="34"/>
      <c r="AA8" s="34"/>
    </row>
    <row r="9" spans="1:27" x14ac:dyDescent="0.25">
      <c r="A9" s="244" t="s">
        <v>8</v>
      </c>
      <c r="B9" s="244"/>
      <c r="C9" s="244"/>
      <c r="D9" s="244"/>
      <c r="E9" s="244"/>
      <c r="F9" s="244"/>
      <c r="G9" s="36"/>
      <c r="H9" s="36"/>
      <c r="I9" s="3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34"/>
      <c r="Y9" s="34"/>
      <c r="Z9" s="34"/>
      <c r="AA9" s="34"/>
    </row>
    <row r="10" spans="1:27" x14ac:dyDescent="0.25">
      <c r="A10" s="244" t="s">
        <v>9</v>
      </c>
      <c r="B10" s="244"/>
      <c r="C10" s="244"/>
      <c r="D10" s="244"/>
      <c r="E10" s="244"/>
      <c r="F10" s="244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34"/>
      <c r="Y10" s="34"/>
      <c r="Z10" s="34"/>
      <c r="AA10" s="34"/>
    </row>
    <row r="11" spans="1:27" x14ac:dyDescent="0.25">
      <c r="A11" s="259" t="s">
        <v>10</v>
      </c>
      <c r="B11" s="259"/>
      <c r="C11" s="259"/>
      <c r="D11" s="259"/>
      <c r="E11" s="259"/>
      <c r="F11" s="259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34"/>
      <c r="Y11" s="34"/>
      <c r="Z11" s="34"/>
      <c r="AA11" s="34"/>
    </row>
    <row r="12" spans="1:27" ht="15.75" thickBot="1" x14ac:dyDescent="0.3">
      <c r="A12" s="239" t="s">
        <v>11</v>
      </c>
      <c r="B12" s="239"/>
      <c r="C12" s="239"/>
      <c r="D12" s="239"/>
      <c r="E12" s="239"/>
      <c r="F12" s="239"/>
      <c r="G12" s="239"/>
      <c r="H12" s="239"/>
      <c r="I12" s="239"/>
      <c r="J12" s="239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76.5" customHeight="1" thickBot="1" x14ac:dyDescent="0.3">
      <c r="A13" s="245" t="s">
        <v>12</v>
      </c>
      <c r="B13" s="369"/>
      <c r="C13" s="249" t="s">
        <v>13</v>
      </c>
      <c r="D13" s="373" t="s">
        <v>22</v>
      </c>
      <c r="E13" s="249" t="s">
        <v>16</v>
      </c>
      <c r="F13" s="365" t="s">
        <v>17</v>
      </c>
      <c r="G13" s="366"/>
      <c r="H13" s="365" t="s">
        <v>206</v>
      </c>
      <c r="I13" s="366"/>
      <c r="J13" s="367" t="s">
        <v>207</v>
      </c>
    </row>
    <row r="14" spans="1:27" ht="35.25" customHeight="1" thickBot="1" x14ac:dyDescent="0.3">
      <c r="A14" s="370"/>
      <c r="B14" s="371"/>
      <c r="C14" s="372"/>
      <c r="D14" s="374"/>
      <c r="E14" s="372"/>
      <c r="F14" s="133" t="s">
        <v>208</v>
      </c>
      <c r="G14" s="134" t="s">
        <v>209</v>
      </c>
      <c r="H14" s="133" t="s">
        <v>208</v>
      </c>
      <c r="I14" s="134" t="s">
        <v>209</v>
      </c>
      <c r="J14" s="368"/>
    </row>
    <row r="15" spans="1:27" ht="15.75" customHeight="1" thickBot="1" x14ac:dyDescent="0.3">
      <c r="A15" s="135" t="s">
        <v>40</v>
      </c>
      <c r="B15" s="105" t="s">
        <v>41</v>
      </c>
      <c r="C15" s="8">
        <f>SUM(C54,C76,C81)</f>
        <v>189</v>
      </c>
      <c r="D15" s="8"/>
      <c r="E15" s="8">
        <f t="shared" ref="E15:J15" si="0">SUM(E54,E76,E81)</f>
        <v>2145</v>
      </c>
      <c r="F15" s="237">
        <f t="shared" si="0"/>
        <v>2200</v>
      </c>
      <c r="G15" s="8">
        <f t="shared" si="0"/>
        <v>2525</v>
      </c>
      <c r="H15" s="237">
        <f t="shared" si="0"/>
        <v>100</v>
      </c>
      <c r="I15" s="237">
        <f t="shared" si="0"/>
        <v>89</v>
      </c>
      <c r="J15" s="8">
        <f t="shared" si="0"/>
        <v>4725</v>
      </c>
    </row>
    <row r="16" spans="1:27" s="161" customFormat="1" ht="15.75" customHeight="1" thickBot="1" x14ac:dyDescent="0.3">
      <c r="A16" s="269" t="s">
        <v>42</v>
      </c>
      <c r="B16" s="270"/>
      <c r="C16" s="270"/>
      <c r="D16" s="270"/>
      <c r="E16" s="270"/>
      <c r="F16" s="270"/>
      <c r="G16" s="270"/>
      <c r="H16" s="270"/>
      <c r="I16" s="270"/>
      <c r="J16" s="271"/>
    </row>
    <row r="17" spans="1:10" s="161" customFormat="1" ht="15.75" customHeight="1" x14ac:dyDescent="0.25">
      <c r="A17" s="28" t="s">
        <v>43</v>
      </c>
      <c r="B17" s="10" t="s">
        <v>44</v>
      </c>
      <c r="C17" s="205">
        <v>15</v>
      </c>
      <c r="D17" s="206"/>
      <c r="E17" s="28">
        <v>240</v>
      </c>
      <c r="F17" s="216">
        <v>240</v>
      </c>
      <c r="G17" s="218">
        <v>135</v>
      </c>
      <c r="H17" s="235">
        <v>10</v>
      </c>
      <c r="I17" s="230">
        <v>5</v>
      </c>
      <c r="J17" s="163">
        <v>375</v>
      </c>
    </row>
    <row r="18" spans="1:10" s="161" customFormat="1" ht="15.75" customHeight="1" x14ac:dyDescent="0.25">
      <c r="A18" s="28" t="s">
        <v>45</v>
      </c>
      <c r="B18" s="169" t="s">
        <v>46</v>
      </c>
      <c r="C18" s="205"/>
      <c r="D18" s="150">
        <v>2</v>
      </c>
      <c r="E18" s="28"/>
      <c r="F18" s="216"/>
      <c r="G18" s="218">
        <f t="shared" ref="G18:G31" si="1">J18-F18</f>
        <v>0</v>
      </c>
      <c r="H18" s="162"/>
      <c r="I18" s="231">
        <f t="shared" ref="I18:I31" si="2">C18-H18</f>
        <v>0</v>
      </c>
      <c r="J18" s="163"/>
    </row>
    <row r="19" spans="1:10" s="161" customFormat="1" ht="15.75" customHeight="1" x14ac:dyDescent="0.25">
      <c r="A19" s="168" t="s">
        <v>47</v>
      </c>
      <c r="B19" s="169" t="s">
        <v>48</v>
      </c>
      <c r="C19" s="205">
        <v>7</v>
      </c>
      <c r="D19" s="150"/>
      <c r="E19" s="28">
        <v>120</v>
      </c>
      <c r="F19" s="216">
        <v>125</v>
      </c>
      <c r="G19" s="218">
        <f t="shared" si="1"/>
        <v>50</v>
      </c>
      <c r="H19" s="216">
        <v>5</v>
      </c>
      <c r="I19" s="231">
        <f t="shared" si="2"/>
        <v>2</v>
      </c>
      <c r="J19" s="163">
        <v>175</v>
      </c>
    </row>
    <row r="20" spans="1:10" s="161" customFormat="1" ht="15.75" customHeight="1" x14ac:dyDescent="0.25">
      <c r="A20" s="168" t="s">
        <v>49</v>
      </c>
      <c r="B20" s="169" t="s">
        <v>50</v>
      </c>
      <c r="C20" s="177">
        <v>5</v>
      </c>
      <c r="D20" s="13"/>
      <c r="E20" s="12">
        <v>60</v>
      </c>
      <c r="F20" s="216">
        <v>65</v>
      </c>
      <c r="G20" s="218">
        <f t="shared" si="1"/>
        <v>60</v>
      </c>
      <c r="H20" s="216">
        <v>3</v>
      </c>
      <c r="I20" s="231">
        <f t="shared" si="2"/>
        <v>2</v>
      </c>
      <c r="J20" s="163">
        <v>125</v>
      </c>
    </row>
    <row r="21" spans="1:10" s="161" customFormat="1" ht="15.75" customHeight="1" x14ac:dyDescent="0.25">
      <c r="A21" s="28" t="s">
        <v>51</v>
      </c>
      <c r="B21" s="169" t="s">
        <v>52</v>
      </c>
      <c r="C21" s="205"/>
      <c r="D21" s="150"/>
      <c r="E21" s="28"/>
      <c r="F21" s="216"/>
      <c r="G21" s="218">
        <f t="shared" si="1"/>
        <v>0</v>
      </c>
      <c r="H21" s="162"/>
      <c r="I21" s="231">
        <f t="shared" si="2"/>
        <v>0</v>
      </c>
      <c r="J21" s="163"/>
    </row>
    <row r="22" spans="1:10" s="161" customFormat="1" ht="15.75" customHeight="1" x14ac:dyDescent="0.25">
      <c r="A22" s="168" t="s">
        <v>47</v>
      </c>
      <c r="B22" s="169" t="s">
        <v>53</v>
      </c>
      <c r="C22" s="177">
        <v>4</v>
      </c>
      <c r="D22" s="13"/>
      <c r="E22" s="12">
        <v>60</v>
      </c>
      <c r="F22" s="216">
        <v>60</v>
      </c>
      <c r="G22" s="218">
        <f t="shared" si="1"/>
        <v>40</v>
      </c>
      <c r="H22" s="216">
        <v>3</v>
      </c>
      <c r="I22" s="231">
        <f t="shared" si="2"/>
        <v>1</v>
      </c>
      <c r="J22" s="163">
        <v>100</v>
      </c>
    </row>
    <row r="23" spans="1:10" s="161" customFormat="1" ht="15.75" customHeight="1" x14ac:dyDescent="0.25">
      <c r="A23" s="168" t="s">
        <v>49</v>
      </c>
      <c r="B23" s="169" t="s">
        <v>54</v>
      </c>
      <c r="C23" s="177">
        <v>2</v>
      </c>
      <c r="D23" s="13"/>
      <c r="E23" s="12">
        <v>30</v>
      </c>
      <c r="F23" s="216">
        <v>30</v>
      </c>
      <c r="G23" s="218">
        <f t="shared" si="1"/>
        <v>20</v>
      </c>
      <c r="H23" s="162">
        <v>1.5</v>
      </c>
      <c r="I23" s="228">
        <f t="shared" si="2"/>
        <v>0.5</v>
      </c>
      <c r="J23" s="163">
        <v>50</v>
      </c>
    </row>
    <row r="24" spans="1:10" s="161" customFormat="1" ht="15.75" customHeight="1" x14ac:dyDescent="0.25">
      <c r="A24" s="28" t="s">
        <v>55</v>
      </c>
      <c r="B24" s="169" t="s">
        <v>56</v>
      </c>
      <c r="C24" s="205"/>
      <c r="D24" s="150">
        <v>4</v>
      </c>
      <c r="E24" s="28"/>
      <c r="F24" s="216"/>
      <c r="G24" s="218">
        <f t="shared" si="1"/>
        <v>0</v>
      </c>
      <c r="H24" s="162"/>
      <c r="I24" s="231">
        <v>0</v>
      </c>
      <c r="J24" s="163"/>
    </row>
    <row r="25" spans="1:10" s="161" customFormat="1" ht="15.75" customHeight="1" x14ac:dyDescent="0.25">
      <c r="A25" s="168" t="s">
        <v>47</v>
      </c>
      <c r="B25" s="169" t="s">
        <v>57</v>
      </c>
      <c r="C25" s="177">
        <v>5</v>
      </c>
      <c r="D25" s="14"/>
      <c r="E25" s="12">
        <v>60</v>
      </c>
      <c r="F25" s="216">
        <v>65</v>
      </c>
      <c r="G25" s="218">
        <f t="shared" si="1"/>
        <v>60</v>
      </c>
      <c r="H25" s="216">
        <v>3</v>
      </c>
      <c r="I25" s="231">
        <f t="shared" si="2"/>
        <v>2</v>
      </c>
      <c r="J25" s="163">
        <v>125</v>
      </c>
    </row>
    <row r="26" spans="1:10" s="161" customFormat="1" ht="15.75" customHeight="1" x14ac:dyDescent="0.25">
      <c r="A26" s="168" t="s">
        <v>49</v>
      </c>
      <c r="B26" s="169" t="s">
        <v>58</v>
      </c>
      <c r="C26" s="177">
        <v>3</v>
      </c>
      <c r="D26" s="13"/>
      <c r="E26" s="12">
        <v>30</v>
      </c>
      <c r="F26" s="216">
        <v>35</v>
      </c>
      <c r="G26" s="218">
        <f t="shared" si="1"/>
        <v>40</v>
      </c>
      <c r="H26" s="162">
        <v>1.5</v>
      </c>
      <c r="I26" s="228">
        <f t="shared" si="2"/>
        <v>1.5</v>
      </c>
      <c r="J26" s="163">
        <v>75</v>
      </c>
    </row>
    <row r="27" spans="1:10" s="161" customFormat="1" ht="15.75" customHeight="1" x14ac:dyDescent="0.25">
      <c r="A27" s="28" t="s">
        <v>59</v>
      </c>
      <c r="B27" s="169" t="s">
        <v>60</v>
      </c>
      <c r="C27" s="205"/>
      <c r="D27" s="150"/>
      <c r="E27" s="28"/>
      <c r="F27" s="216"/>
      <c r="G27" s="218">
        <f t="shared" si="1"/>
        <v>0</v>
      </c>
      <c r="H27" s="162"/>
      <c r="I27" s="231">
        <f t="shared" si="2"/>
        <v>0</v>
      </c>
      <c r="J27" s="163"/>
    </row>
    <row r="28" spans="1:10" s="161" customFormat="1" ht="15.75" customHeight="1" x14ac:dyDescent="0.25">
      <c r="A28" s="168" t="s">
        <v>47</v>
      </c>
      <c r="B28" s="169" t="s">
        <v>61</v>
      </c>
      <c r="C28" s="177">
        <v>4</v>
      </c>
      <c r="D28" s="13"/>
      <c r="E28" s="12">
        <v>60</v>
      </c>
      <c r="F28" s="216">
        <v>60</v>
      </c>
      <c r="G28" s="218">
        <f t="shared" si="1"/>
        <v>40</v>
      </c>
      <c r="H28" s="216">
        <v>3</v>
      </c>
      <c r="I28" s="231">
        <f t="shared" si="2"/>
        <v>1</v>
      </c>
      <c r="J28" s="163">
        <v>100</v>
      </c>
    </row>
    <row r="29" spans="1:10" s="161" customFormat="1" ht="15.75" customHeight="1" x14ac:dyDescent="0.25">
      <c r="A29" s="168" t="s">
        <v>49</v>
      </c>
      <c r="B29" s="169" t="s">
        <v>62</v>
      </c>
      <c r="C29" s="177">
        <v>2</v>
      </c>
      <c r="D29" s="13"/>
      <c r="E29" s="12">
        <v>30</v>
      </c>
      <c r="F29" s="216">
        <v>30</v>
      </c>
      <c r="G29" s="218">
        <f t="shared" si="1"/>
        <v>20</v>
      </c>
      <c r="H29" s="162">
        <v>1.5</v>
      </c>
      <c r="I29" s="228">
        <f t="shared" si="2"/>
        <v>0.5</v>
      </c>
      <c r="J29" s="163">
        <v>50</v>
      </c>
    </row>
    <row r="30" spans="1:10" s="161" customFormat="1" ht="15.75" customHeight="1" x14ac:dyDescent="0.25">
      <c r="A30" s="28" t="s">
        <v>63</v>
      </c>
      <c r="B30" s="169" t="s">
        <v>64</v>
      </c>
      <c r="C30" s="177"/>
      <c r="D30" s="14">
        <v>6</v>
      </c>
      <c r="E30" s="12"/>
      <c r="F30" s="216"/>
      <c r="G30" s="218">
        <f t="shared" si="1"/>
        <v>0</v>
      </c>
      <c r="H30" s="162"/>
      <c r="I30" s="231">
        <f t="shared" si="2"/>
        <v>0</v>
      </c>
      <c r="J30" s="163"/>
    </row>
    <row r="31" spans="1:10" s="161" customFormat="1" ht="15.75" customHeight="1" x14ac:dyDescent="0.25">
      <c r="A31" s="168" t="s">
        <v>47</v>
      </c>
      <c r="B31" s="169" t="s">
        <v>65</v>
      </c>
      <c r="C31" s="177">
        <v>5</v>
      </c>
      <c r="D31" s="13"/>
      <c r="E31" s="12">
        <v>60</v>
      </c>
      <c r="F31" s="216">
        <v>65</v>
      </c>
      <c r="G31" s="218">
        <f t="shared" si="1"/>
        <v>60</v>
      </c>
      <c r="H31" s="216">
        <v>3</v>
      </c>
      <c r="I31" s="231">
        <f t="shared" si="2"/>
        <v>2</v>
      </c>
      <c r="J31" s="163">
        <v>125</v>
      </c>
    </row>
    <row r="32" spans="1:10" s="161" customFormat="1" ht="15.75" customHeight="1" x14ac:dyDescent="0.25">
      <c r="A32" s="168" t="s">
        <v>49</v>
      </c>
      <c r="B32" s="169" t="s">
        <v>58</v>
      </c>
      <c r="C32" s="177">
        <v>3</v>
      </c>
      <c r="D32" s="13"/>
      <c r="E32" s="12">
        <v>30</v>
      </c>
      <c r="F32" s="216">
        <v>35</v>
      </c>
      <c r="G32" s="218">
        <f t="shared" ref="G32:G53" si="3">J32-F32</f>
        <v>40</v>
      </c>
      <c r="H32" s="162">
        <v>1.5</v>
      </c>
      <c r="I32" s="228">
        <f t="shared" ref="I32:I53" si="4">C32-H32</f>
        <v>1.5</v>
      </c>
      <c r="J32" s="163">
        <v>75</v>
      </c>
    </row>
    <row r="33" spans="1:10" s="161" customFormat="1" ht="15.75" customHeight="1" x14ac:dyDescent="0.25">
      <c r="A33" s="28" t="s">
        <v>67</v>
      </c>
      <c r="B33" s="158" t="s">
        <v>68</v>
      </c>
      <c r="C33" s="177">
        <v>3</v>
      </c>
      <c r="D33" s="13"/>
      <c r="E33" s="12">
        <v>30</v>
      </c>
      <c r="F33" s="216">
        <v>30</v>
      </c>
      <c r="G33" s="218">
        <f t="shared" si="3"/>
        <v>45</v>
      </c>
      <c r="H33" s="162">
        <v>1.5</v>
      </c>
      <c r="I33" s="228">
        <f t="shared" si="4"/>
        <v>1.5</v>
      </c>
      <c r="J33" s="163">
        <v>75</v>
      </c>
    </row>
    <row r="34" spans="1:10" s="161" customFormat="1" ht="15.75" customHeight="1" x14ac:dyDescent="0.25">
      <c r="A34" s="28" t="s">
        <v>69</v>
      </c>
      <c r="B34" s="158" t="s">
        <v>70</v>
      </c>
      <c r="C34" s="177">
        <v>2</v>
      </c>
      <c r="D34" s="13"/>
      <c r="E34" s="12">
        <v>15</v>
      </c>
      <c r="F34" s="216">
        <v>15</v>
      </c>
      <c r="G34" s="218">
        <f t="shared" si="3"/>
        <v>35</v>
      </c>
      <c r="H34" s="162">
        <v>0.5</v>
      </c>
      <c r="I34" s="228">
        <f t="shared" si="4"/>
        <v>1.5</v>
      </c>
      <c r="J34" s="163">
        <v>50</v>
      </c>
    </row>
    <row r="35" spans="1:10" s="161" customFormat="1" ht="15.75" customHeight="1" x14ac:dyDescent="0.25">
      <c r="A35" s="28" t="s">
        <v>71</v>
      </c>
      <c r="B35" s="158" t="s">
        <v>72</v>
      </c>
      <c r="C35" s="177">
        <v>3</v>
      </c>
      <c r="D35" s="13">
        <v>2</v>
      </c>
      <c r="E35" s="12">
        <v>45</v>
      </c>
      <c r="F35" s="216">
        <v>50</v>
      </c>
      <c r="G35" s="218">
        <f t="shared" si="3"/>
        <v>25</v>
      </c>
      <c r="H35" s="216">
        <f t="shared" ref="H35" si="5">(F35/J35)*C35</f>
        <v>2</v>
      </c>
      <c r="I35" s="231">
        <f t="shared" si="4"/>
        <v>1</v>
      </c>
      <c r="J35" s="163">
        <v>75</v>
      </c>
    </row>
    <row r="36" spans="1:10" s="161" customFormat="1" ht="15.75" customHeight="1" x14ac:dyDescent="0.25">
      <c r="A36" s="28" t="s">
        <v>73</v>
      </c>
      <c r="B36" s="158" t="s">
        <v>74</v>
      </c>
      <c r="C36" s="15">
        <v>2</v>
      </c>
      <c r="D36" s="16"/>
      <c r="E36" s="177">
        <v>15</v>
      </c>
      <c r="F36" s="216">
        <v>15</v>
      </c>
      <c r="G36" s="218">
        <f t="shared" si="3"/>
        <v>35</v>
      </c>
      <c r="H36" s="162">
        <v>0.5</v>
      </c>
      <c r="I36" s="228">
        <f t="shared" si="4"/>
        <v>1.5</v>
      </c>
      <c r="J36" s="163">
        <v>50</v>
      </c>
    </row>
    <row r="37" spans="1:10" s="161" customFormat="1" ht="15.75" customHeight="1" x14ac:dyDescent="0.25">
      <c r="A37" s="28" t="s">
        <v>75</v>
      </c>
      <c r="B37" s="4" t="s">
        <v>76</v>
      </c>
      <c r="C37" s="15">
        <v>4</v>
      </c>
      <c r="D37" s="16"/>
      <c r="E37" s="177">
        <v>60</v>
      </c>
      <c r="F37" s="216">
        <v>60</v>
      </c>
      <c r="G37" s="218">
        <f t="shared" si="3"/>
        <v>40</v>
      </c>
      <c r="H37" s="216">
        <v>3</v>
      </c>
      <c r="I37" s="231">
        <f t="shared" si="4"/>
        <v>1</v>
      </c>
      <c r="J37" s="163">
        <v>100</v>
      </c>
    </row>
    <row r="38" spans="1:10" s="161" customFormat="1" ht="15.75" customHeight="1" x14ac:dyDescent="0.25">
      <c r="A38" s="28" t="s">
        <v>78</v>
      </c>
      <c r="B38" s="158" t="s">
        <v>79</v>
      </c>
      <c r="C38" s="15">
        <v>3</v>
      </c>
      <c r="D38" s="176">
        <v>4</v>
      </c>
      <c r="E38" s="177">
        <v>30</v>
      </c>
      <c r="F38" s="216">
        <v>35</v>
      </c>
      <c r="G38" s="218">
        <f t="shared" si="3"/>
        <v>40</v>
      </c>
      <c r="H38" s="162">
        <v>1.5</v>
      </c>
      <c r="I38" s="228">
        <f t="shared" si="4"/>
        <v>1.5</v>
      </c>
      <c r="J38" s="163">
        <v>75</v>
      </c>
    </row>
    <row r="39" spans="1:10" s="161" customFormat="1" ht="15.75" customHeight="1" x14ac:dyDescent="0.25">
      <c r="A39" s="28" t="s">
        <v>80</v>
      </c>
      <c r="B39" s="158" t="s">
        <v>81</v>
      </c>
      <c r="C39" s="15">
        <v>3</v>
      </c>
      <c r="D39" s="176">
        <v>5</v>
      </c>
      <c r="E39" s="177">
        <v>30</v>
      </c>
      <c r="F39" s="216">
        <v>35</v>
      </c>
      <c r="G39" s="218">
        <f t="shared" si="3"/>
        <v>40</v>
      </c>
      <c r="H39" s="162">
        <v>1.5</v>
      </c>
      <c r="I39" s="228">
        <f t="shared" si="4"/>
        <v>1.5</v>
      </c>
      <c r="J39" s="163">
        <v>75</v>
      </c>
    </row>
    <row r="40" spans="1:10" s="161" customFormat="1" ht="15.75" customHeight="1" x14ac:dyDescent="0.25">
      <c r="A40" s="28" t="s">
        <v>82</v>
      </c>
      <c r="B40" s="158" t="s">
        <v>83</v>
      </c>
      <c r="C40" s="15">
        <v>3</v>
      </c>
      <c r="D40" s="16">
        <v>3</v>
      </c>
      <c r="E40" s="177">
        <v>30</v>
      </c>
      <c r="F40" s="216">
        <v>35</v>
      </c>
      <c r="G40" s="218">
        <f t="shared" si="3"/>
        <v>40</v>
      </c>
      <c r="H40" s="162">
        <v>1.5</v>
      </c>
      <c r="I40" s="228">
        <f t="shared" si="4"/>
        <v>1.5</v>
      </c>
      <c r="J40" s="163">
        <v>75</v>
      </c>
    </row>
    <row r="41" spans="1:10" s="161" customFormat="1" ht="15.75" customHeight="1" x14ac:dyDescent="0.25">
      <c r="A41" s="28" t="s">
        <v>84</v>
      </c>
      <c r="B41" s="158" t="s">
        <v>85</v>
      </c>
      <c r="C41" s="207">
        <v>2</v>
      </c>
      <c r="D41" s="208"/>
      <c r="E41" s="178">
        <v>15</v>
      </c>
      <c r="F41" s="216">
        <v>15</v>
      </c>
      <c r="G41" s="218">
        <f t="shared" si="3"/>
        <v>35</v>
      </c>
      <c r="H41" s="162">
        <v>0.5</v>
      </c>
      <c r="I41" s="228">
        <f t="shared" si="4"/>
        <v>1.5</v>
      </c>
      <c r="J41" s="163">
        <v>50</v>
      </c>
    </row>
    <row r="42" spans="1:10" s="161" customFormat="1" ht="15.75" customHeight="1" x14ac:dyDescent="0.25">
      <c r="A42" s="28" t="s">
        <v>86</v>
      </c>
      <c r="B42" s="158" t="s">
        <v>87</v>
      </c>
      <c r="C42" s="207">
        <v>4</v>
      </c>
      <c r="D42" s="208"/>
      <c r="E42" s="178">
        <v>30</v>
      </c>
      <c r="F42" s="216">
        <v>30</v>
      </c>
      <c r="G42" s="218">
        <f t="shared" si="3"/>
        <v>70</v>
      </c>
      <c r="H42" s="162">
        <v>1.5</v>
      </c>
      <c r="I42" s="228">
        <f t="shared" si="4"/>
        <v>2.5</v>
      </c>
      <c r="J42" s="163">
        <v>100</v>
      </c>
    </row>
    <row r="43" spans="1:10" s="161" customFormat="1" ht="15.75" customHeight="1" x14ac:dyDescent="0.25">
      <c r="A43" s="28" t="s">
        <v>88</v>
      </c>
      <c r="B43" s="158" t="s">
        <v>89</v>
      </c>
      <c r="C43" s="207">
        <v>3</v>
      </c>
      <c r="D43" s="208"/>
      <c r="E43" s="178">
        <v>30</v>
      </c>
      <c r="F43" s="216">
        <v>30</v>
      </c>
      <c r="G43" s="218">
        <f t="shared" si="3"/>
        <v>45</v>
      </c>
      <c r="H43" s="162">
        <v>1.5</v>
      </c>
      <c r="I43" s="228">
        <f t="shared" si="4"/>
        <v>1.5</v>
      </c>
      <c r="J43" s="163">
        <v>75</v>
      </c>
    </row>
    <row r="44" spans="1:10" s="161" customFormat="1" ht="15.75" customHeight="1" x14ac:dyDescent="0.25">
      <c r="A44" s="28" t="s">
        <v>90</v>
      </c>
      <c r="B44" s="158" t="s">
        <v>91</v>
      </c>
      <c r="C44" s="207">
        <v>3</v>
      </c>
      <c r="D44" s="208"/>
      <c r="E44" s="178">
        <v>30</v>
      </c>
      <c r="F44" s="216">
        <v>30</v>
      </c>
      <c r="G44" s="218">
        <f t="shared" si="3"/>
        <v>45</v>
      </c>
      <c r="H44" s="162">
        <v>1.5</v>
      </c>
      <c r="I44" s="228">
        <f t="shared" si="4"/>
        <v>1.5</v>
      </c>
      <c r="J44" s="163">
        <v>75</v>
      </c>
    </row>
    <row r="45" spans="1:10" s="161" customFormat="1" ht="15.75" customHeight="1" x14ac:dyDescent="0.25">
      <c r="A45" s="28" t="s">
        <v>92</v>
      </c>
      <c r="B45" s="158" t="s">
        <v>93</v>
      </c>
      <c r="C45" s="207">
        <v>2</v>
      </c>
      <c r="D45" s="208">
        <v>2</v>
      </c>
      <c r="E45" s="178">
        <v>15</v>
      </c>
      <c r="F45" s="216">
        <v>20</v>
      </c>
      <c r="G45" s="218">
        <f t="shared" si="3"/>
        <v>30</v>
      </c>
      <c r="H45" s="216">
        <v>1</v>
      </c>
      <c r="I45" s="231">
        <f t="shared" si="4"/>
        <v>1</v>
      </c>
      <c r="J45" s="163">
        <v>50</v>
      </c>
    </row>
    <row r="46" spans="1:10" s="161" customFormat="1" ht="15.75" customHeight="1" x14ac:dyDescent="0.25">
      <c r="A46" s="28" t="s">
        <v>94</v>
      </c>
      <c r="B46" s="158" t="s">
        <v>95</v>
      </c>
      <c r="C46" s="207">
        <v>3</v>
      </c>
      <c r="D46" s="208">
        <v>2</v>
      </c>
      <c r="E46" s="178">
        <v>30</v>
      </c>
      <c r="F46" s="216">
        <v>35</v>
      </c>
      <c r="G46" s="218">
        <f t="shared" si="3"/>
        <v>40</v>
      </c>
      <c r="H46" s="162">
        <v>1.5</v>
      </c>
      <c r="I46" s="228">
        <f t="shared" si="4"/>
        <v>1.5</v>
      </c>
      <c r="J46" s="163">
        <v>75</v>
      </c>
    </row>
    <row r="47" spans="1:10" s="161" customFormat="1" ht="15.75" customHeight="1" x14ac:dyDescent="0.25">
      <c r="A47" s="28" t="s">
        <v>96</v>
      </c>
      <c r="B47" s="158" t="s">
        <v>97</v>
      </c>
      <c r="C47" s="207">
        <v>3</v>
      </c>
      <c r="D47" s="208"/>
      <c r="E47" s="178">
        <v>30</v>
      </c>
      <c r="F47" s="216">
        <v>30</v>
      </c>
      <c r="G47" s="218">
        <f t="shared" si="3"/>
        <v>45</v>
      </c>
      <c r="H47" s="162">
        <v>1.5</v>
      </c>
      <c r="I47" s="228">
        <f t="shared" si="4"/>
        <v>1.5</v>
      </c>
      <c r="J47" s="163">
        <v>75</v>
      </c>
    </row>
    <row r="48" spans="1:10" s="161" customFormat="1" ht="15.75" customHeight="1" x14ac:dyDescent="0.25">
      <c r="A48" s="28" t="s">
        <v>98</v>
      </c>
      <c r="B48" s="158" t="s">
        <v>99</v>
      </c>
      <c r="C48" s="207">
        <v>2</v>
      </c>
      <c r="D48" s="208"/>
      <c r="E48" s="178">
        <v>15</v>
      </c>
      <c r="F48" s="216">
        <v>15</v>
      </c>
      <c r="G48" s="218">
        <f t="shared" si="3"/>
        <v>35</v>
      </c>
      <c r="H48" s="162">
        <v>0.5</v>
      </c>
      <c r="I48" s="228">
        <f t="shared" si="4"/>
        <v>1.5</v>
      </c>
      <c r="J48" s="163">
        <v>50</v>
      </c>
    </row>
    <row r="49" spans="1:10" s="161" customFormat="1" ht="15.75" customHeight="1" x14ac:dyDescent="0.25">
      <c r="A49" s="28" t="s">
        <v>100</v>
      </c>
      <c r="B49" s="158" t="s">
        <v>101</v>
      </c>
      <c r="C49" s="207">
        <v>7</v>
      </c>
      <c r="D49" s="208" t="s">
        <v>102</v>
      </c>
      <c r="E49" s="178">
        <v>90</v>
      </c>
      <c r="F49" s="216">
        <v>100</v>
      </c>
      <c r="G49" s="218">
        <f t="shared" si="3"/>
        <v>75</v>
      </c>
      <c r="H49" s="162">
        <v>4.5</v>
      </c>
      <c r="I49" s="228">
        <f t="shared" si="4"/>
        <v>2.5</v>
      </c>
      <c r="J49" s="163">
        <v>175</v>
      </c>
    </row>
    <row r="50" spans="1:10" s="161" customFormat="1" ht="15.75" customHeight="1" x14ac:dyDescent="0.25">
      <c r="A50" s="28" t="s">
        <v>103</v>
      </c>
      <c r="B50" s="158" t="s">
        <v>104</v>
      </c>
      <c r="C50" s="207">
        <v>3</v>
      </c>
      <c r="D50" s="208"/>
      <c r="E50" s="178">
        <v>30</v>
      </c>
      <c r="F50" s="216">
        <v>30</v>
      </c>
      <c r="G50" s="218">
        <f t="shared" si="3"/>
        <v>45</v>
      </c>
      <c r="H50" s="162">
        <v>1.5</v>
      </c>
      <c r="I50" s="228">
        <f t="shared" si="4"/>
        <v>1.5</v>
      </c>
      <c r="J50" s="163">
        <v>75</v>
      </c>
    </row>
    <row r="51" spans="1:10" s="161" customFormat="1" ht="15.75" customHeight="1" x14ac:dyDescent="0.25">
      <c r="A51" s="28" t="s">
        <v>105</v>
      </c>
      <c r="B51" s="158" t="s">
        <v>106</v>
      </c>
      <c r="C51" s="207">
        <v>13</v>
      </c>
      <c r="D51" s="209" t="s">
        <v>107</v>
      </c>
      <c r="E51" s="178">
        <v>195</v>
      </c>
      <c r="F51" s="216">
        <v>220</v>
      </c>
      <c r="G51" s="218">
        <f t="shared" si="3"/>
        <v>105</v>
      </c>
      <c r="H51" s="216">
        <v>10</v>
      </c>
      <c r="I51" s="231">
        <f t="shared" si="4"/>
        <v>3</v>
      </c>
      <c r="J51" s="163">
        <v>325</v>
      </c>
    </row>
    <row r="52" spans="1:10" s="161" customFormat="1" ht="15.75" customHeight="1" x14ac:dyDescent="0.25">
      <c r="A52" s="28" t="s">
        <v>108</v>
      </c>
      <c r="B52" s="158" t="s">
        <v>109</v>
      </c>
      <c r="C52" s="207">
        <v>2</v>
      </c>
      <c r="D52" s="208">
        <v>1</v>
      </c>
      <c r="E52" s="178">
        <v>30</v>
      </c>
      <c r="F52" s="216">
        <v>35</v>
      </c>
      <c r="G52" s="218">
        <f t="shared" si="3"/>
        <v>15</v>
      </c>
      <c r="H52" s="162">
        <v>1.5</v>
      </c>
      <c r="I52" s="228">
        <f t="shared" si="4"/>
        <v>0.5</v>
      </c>
      <c r="J52" s="163">
        <v>50</v>
      </c>
    </row>
    <row r="53" spans="1:10" s="161" customFormat="1" ht="15.75" customHeight="1" thickBot="1" x14ac:dyDescent="0.3">
      <c r="A53" s="28" t="s">
        <v>110</v>
      </c>
      <c r="B53" s="158" t="s">
        <v>111</v>
      </c>
      <c r="C53" s="207">
        <v>0</v>
      </c>
      <c r="D53" s="208"/>
      <c r="E53" s="178">
        <v>60</v>
      </c>
      <c r="F53" s="216">
        <v>0</v>
      </c>
      <c r="G53" s="218">
        <f t="shared" si="3"/>
        <v>0</v>
      </c>
      <c r="H53" s="232">
        <v>0</v>
      </c>
      <c r="I53" s="233">
        <f t="shared" si="4"/>
        <v>0</v>
      </c>
      <c r="J53" s="163">
        <v>0</v>
      </c>
    </row>
    <row r="54" spans="1:10" s="161" customFormat="1" ht="15.75" customHeight="1" thickBot="1" x14ac:dyDescent="0.3">
      <c r="A54" s="294" t="s">
        <v>112</v>
      </c>
      <c r="B54" s="364"/>
      <c r="C54" s="210">
        <f>SUM(C17:C53)</f>
        <v>125</v>
      </c>
      <c r="D54" s="210"/>
      <c r="E54" s="210">
        <f t="shared" ref="E54:J54" si="6">SUM(E17:E53)</f>
        <v>1635</v>
      </c>
      <c r="F54" s="234">
        <f t="shared" si="6"/>
        <v>1675</v>
      </c>
      <c r="G54" s="234">
        <f t="shared" si="6"/>
        <v>1450</v>
      </c>
      <c r="H54" s="234">
        <f t="shared" si="6"/>
        <v>75</v>
      </c>
      <c r="I54" s="234">
        <f t="shared" si="6"/>
        <v>50</v>
      </c>
      <c r="J54" s="210">
        <f t="shared" si="6"/>
        <v>3125</v>
      </c>
    </row>
    <row r="55" spans="1:10" s="161" customFormat="1" ht="15.75" customHeight="1" thickBot="1" x14ac:dyDescent="0.3">
      <c r="A55" s="286" t="s">
        <v>113</v>
      </c>
      <c r="B55" s="287"/>
      <c r="C55" s="287"/>
      <c r="D55" s="287"/>
      <c r="E55" s="287"/>
      <c r="F55" s="287"/>
      <c r="G55" s="287"/>
      <c r="H55" s="287"/>
      <c r="I55" s="287"/>
      <c r="J55" s="288"/>
    </row>
    <row r="56" spans="1:10" s="161" customFormat="1" ht="15.75" customHeight="1" x14ac:dyDescent="0.25">
      <c r="A56" s="27" t="s">
        <v>114</v>
      </c>
      <c r="B56" s="171" t="s">
        <v>115</v>
      </c>
      <c r="C56" s="28">
        <v>17</v>
      </c>
      <c r="D56" s="22"/>
      <c r="E56" s="28">
        <v>60</v>
      </c>
      <c r="F56" s="216">
        <v>60</v>
      </c>
      <c r="G56" s="218">
        <f t="shared" ref="G56:G57" si="7">J56-F56</f>
        <v>365</v>
      </c>
      <c r="H56" s="235">
        <v>3</v>
      </c>
      <c r="I56" s="230">
        <f>C56-H56</f>
        <v>14</v>
      </c>
      <c r="J56" s="217">
        <v>425</v>
      </c>
    </row>
    <row r="57" spans="1:10" s="161" customFormat="1" ht="15.75" customHeight="1" thickBot="1" x14ac:dyDescent="0.3">
      <c r="A57" s="27" t="s">
        <v>117</v>
      </c>
      <c r="B57" s="132" t="s">
        <v>118</v>
      </c>
      <c r="C57" s="54">
        <v>8</v>
      </c>
      <c r="D57" s="122">
        <v>4</v>
      </c>
      <c r="E57" s="54">
        <v>120</v>
      </c>
      <c r="F57" s="216">
        <v>125</v>
      </c>
      <c r="G57" s="218">
        <f t="shared" si="7"/>
        <v>75</v>
      </c>
      <c r="H57" s="219">
        <v>5.5</v>
      </c>
      <c r="I57" s="229">
        <f>C57-H57</f>
        <v>2.5</v>
      </c>
      <c r="J57" s="163">
        <v>200</v>
      </c>
    </row>
    <row r="58" spans="1:10" s="161" customFormat="1" ht="15.75" customHeight="1" thickBot="1" x14ac:dyDescent="0.3">
      <c r="A58" s="273" t="s">
        <v>120</v>
      </c>
      <c r="B58" s="274"/>
      <c r="C58" s="274"/>
      <c r="D58" s="274"/>
      <c r="E58" s="274"/>
      <c r="F58" s="274"/>
      <c r="G58" s="274"/>
      <c r="H58" s="274"/>
      <c r="I58" s="274"/>
      <c r="J58" s="275"/>
    </row>
    <row r="59" spans="1:10" s="211" customFormat="1" ht="15.75" customHeight="1" x14ac:dyDescent="0.25">
      <c r="A59" s="27" t="s">
        <v>121</v>
      </c>
      <c r="B59" s="21" t="s">
        <v>122</v>
      </c>
      <c r="C59" s="28">
        <v>4</v>
      </c>
      <c r="D59" s="66"/>
      <c r="E59" s="28">
        <v>30</v>
      </c>
      <c r="F59" s="216">
        <v>30</v>
      </c>
      <c r="G59" s="218">
        <f t="shared" ref="G59:G66" si="8">J59-F59</f>
        <v>70</v>
      </c>
      <c r="H59" s="225">
        <v>1.5</v>
      </c>
      <c r="I59" s="227">
        <f>C59-H59</f>
        <v>2.5</v>
      </c>
      <c r="J59" s="163">
        <v>100</v>
      </c>
    </row>
    <row r="60" spans="1:10" s="211" customFormat="1" ht="15.75" customHeight="1" x14ac:dyDescent="0.25">
      <c r="A60" s="27" t="s">
        <v>123</v>
      </c>
      <c r="B60" s="21" t="s">
        <v>124</v>
      </c>
      <c r="C60" s="28">
        <v>4</v>
      </c>
      <c r="D60" s="66">
        <v>3</v>
      </c>
      <c r="E60" s="28">
        <v>30</v>
      </c>
      <c r="F60" s="216">
        <v>35</v>
      </c>
      <c r="G60" s="218">
        <f t="shared" si="8"/>
        <v>65</v>
      </c>
      <c r="H60" s="162">
        <v>1.5</v>
      </c>
      <c r="I60" s="228">
        <f t="shared" ref="I60:I66" si="9">C60-H60</f>
        <v>2.5</v>
      </c>
      <c r="J60" s="163">
        <v>100</v>
      </c>
    </row>
    <row r="61" spans="1:10" s="161" customFormat="1" ht="15.75" customHeight="1" x14ac:dyDescent="0.25">
      <c r="A61" s="27" t="s">
        <v>125</v>
      </c>
      <c r="B61" s="21" t="s">
        <v>126</v>
      </c>
      <c r="C61" s="12">
        <v>4</v>
      </c>
      <c r="D61" s="26"/>
      <c r="E61" s="12">
        <v>30</v>
      </c>
      <c r="F61" s="216">
        <v>30</v>
      </c>
      <c r="G61" s="218">
        <f t="shared" si="8"/>
        <v>70</v>
      </c>
      <c r="H61" s="162">
        <v>1.5</v>
      </c>
      <c r="I61" s="228">
        <f t="shared" si="9"/>
        <v>2.5</v>
      </c>
      <c r="J61" s="163">
        <v>100</v>
      </c>
    </row>
    <row r="62" spans="1:10" s="161" customFormat="1" ht="15.75" customHeight="1" x14ac:dyDescent="0.25">
      <c r="A62" s="27" t="s">
        <v>127</v>
      </c>
      <c r="B62" s="21" t="s">
        <v>128</v>
      </c>
      <c r="C62" s="12">
        <v>4</v>
      </c>
      <c r="D62" s="26"/>
      <c r="E62" s="12">
        <v>30</v>
      </c>
      <c r="F62" s="216">
        <v>30</v>
      </c>
      <c r="G62" s="218">
        <f t="shared" si="8"/>
        <v>70</v>
      </c>
      <c r="H62" s="162">
        <v>1.5</v>
      </c>
      <c r="I62" s="228">
        <f t="shared" si="9"/>
        <v>2.5</v>
      </c>
      <c r="J62" s="163">
        <v>100</v>
      </c>
    </row>
    <row r="63" spans="1:10" s="161" customFormat="1" ht="15.75" customHeight="1" x14ac:dyDescent="0.25">
      <c r="A63" s="27" t="s">
        <v>129</v>
      </c>
      <c r="B63" s="21" t="s">
        <v>130</v>
      </c>
      <c r="C63" s="12">
        <v>4</v>
      </c>
      <c r="D63" s="26"/>
      <c r="E63" s="12">
        <v>30</v>
      </c>
      <c r="F63" s="216">
        <v>30</v>
      </c>
      <c r="G63" s="218">
        <f t="shared" si="8"/>
        <v>70</v>
      </c>
      <c r="H63" s="162">
        <v>1.5</v>
      </c>
      <c r="I63" s="228">
        <f t="shared" si="9"/>
        <v>2.5</v>
      </c>
      <c r="J63" s="163">
        <v>100</v>
      </c>
    </row>
    <row r="64" spans="1:10" s="161" customFormat="1" ht="15.75" customHeight="1" x14ac:dyDescent="0.25">
      <c r="A64" s="27" t="s">
        <v>131</v>
      </c>
      <c r="B64" s="21" t="s">
        <v>132</v>
      </c>
      <c r="C64" s="12">
        <v>4</v>
      </c>
      <c r="D64" s="26"/>
      <c r="E64" s="12">
        <v>30</v>
      </c>
      <c r="F64" s="216">
        <v>30</v>
      </c>
      <c r="G64" s="218">
        <f t="shared" si="8"/>
        <v>70</v>
      </c>
      <c r="H64" s="162">
        <v>1.5</v>
      </c>
      <c r="I64" s="228">
        <f t="shared" si="9"/>
        <v>2.5</v>
      </c>
      <c r="J64" s="163">
        <v>100</v>
      </c>
    </row>
    <row r="65" spans="1:10" s="161" customFormat="1" ht="15.75" customHeight="1" x14ac:dyDescent="0.25">
      <c r="A65" s="27" t="s">
        <v>133</v>
      </c>
      <c r="B65" s="21" t="s">
        <v>134</v>
      </c>
      <c r="C65" s="12">
        <v>4</v>
      </c>
      <c r="D65" s="26"/>
      <c r="E65" s="12">
        <v>30</v>
      </c>
      <c r="F65" s="216">
        <v>30</v>
      </c>
      <c r="G65" s="218">
        <f t="shared" si="8"/>
        <v>70</v>
      </c>
      <c r="H65" s="162">
        <v>1.5</v>
      </c>
      <c r="I65" s="228">
        <f t="shared" si="9"/>
        <v>2.5</v>
      </c>
      <c r="J65" s="163">
        <v>100</v>
      </c>
    </row>
    <row r="66" spans="1:10" s="161" customFormat="1" ht="15.75" customHeight="1" thickBot="1" x14ac:dyDescent="0.3">
      <c r="A66" s="27" t="s">
        <v>135</v>
      </c>
      <c r="B66" s="132" t="s">
        <v>136</v>
      </c>
      <c r="C66" s="54">
        <v>4</v>
      </c>
      <c r="D66" s="180"/>
      <c r="E66" s="54">
        <v>30</v>
      </c>
      <c r="F66" s="216">
        <v>30</v>
      </c>
      <c r="G66" s="218">
        <f t="shared" si="8"/>
        <v>70</v>
      </c>
      <c r="H66" s="226">
        <v>1.5</v>
      </c>
      <c r="I66" s="229">
        <f t="shared" si="9"/>
        <v>2.5</v>
      </c>
      <c r="J66" s="163">
        <v>100</v>
      </c>
    </row>
    <row r="67" spans="1:10" s="161" customFormat="1" ht="15.75" customHeight="1" thickBot="1" x14ac:dyDescent="0.3">
      <c r="A67" s="273" t="s">
        <v>137</v>
      </c>
      <c r="B67" s="274"/>
      <c r="C67" s="274"/>
      <c r="D67" s="274"/>
      <c r="E67" s="274"/>
      <c r="F67" s="274"/>
      <c r="G67" s="274"/>
      <c r="H67" s="274"/>
      <c r="I67" s="274"/>
      <c r="J67" s="275"/>
    </row>
    <row r="68" spans="1:10" s="161" customFormat="1" ht="15.75" customHeight="1" x14ac:dyDescent="0.25">
      <c r="A68" s="212" t="s">
        <v>138</v>
      </c>
      <c r="B68" s="21" t="s">
        <v>139</v>
      </c>
      <c r="C68" s="9">
        <v>4</v>
      </c>
      <c r="D68" s="220"/>
      <c r="E68" s="9">
        <v>30</v>
      </c>
      <c r="F68" s="216">
        <v>30</v>
      </c>
      <c r="G68" s="218">
        <f t="shared" ref="G68:G75" si="10">J68-F68</f>
        <v>70</v>
      </c>
      <c r="H68" s="225">
        <v>1.5</v>
      </c>
      <c r="I68" s="227">
        <f t="shared" ref="I68:I75" si="11">C68-H68</f>
        <v>2.5</v>
      </c>
      <c r="J68" s="217">
        <v>100</v>
      </c>
    </row>
    <row r="69" spans="1:10" s="161" customFormat="1" ht="15.75" customHeight="1" x14ac:dyDescent="0.25">
      <c r="A69" s="212" t="s">
        <v>140</v>
      </c>
      <c r="B69" s="21" t="s">
        <v>141</v>
      </c>
      <c r="C69" s="165">
        <v>4</v>
      </c>
      <c r="D69" s="185"/>
      <c r="E69" s="31">
        <v>30</v>
      </c>
      <c r="F69" s="216">
        <v>30</v>
      </c>
      <c r="G69" s="218">
        <f t="shared" si="10"/>
        <v>70</v>
      </c>
      <c r="H69" s="162">
        <v>1.5</v>
      </c>
      <c r="I69" s="228">
        <f t="shared" si="11"/>
        <v>2.5</v>
      </c>
      <c r="J69" s="163">
        <v>100</v>
      </c>
    </row>
    <row r="70" spans="1:10" s="161" customFormat="1" ht="15.75" customHeight="1" x14ac:dyDescent="0.25">
      <c r="A70" s="212" t="s">
        <v>142</v>
      </c>
      <c r="B70" s="21" t="s">
        <v>143</v>
      </c>
      <c r="C70" s="73">
        <v>4</v>
      </c>
      <c r="D70" s="180">
        <v>3</v>
      </c>
      <c r="E70" s="54">
        <v>30</v>
      </c>
      <c r="F70" s="216">
        <v>35</v>
      </c>
      <c r="G70" s="218">
        <f t="shared" si="10"/>
        <v>65</v>
      </c>
      <c r="H70" s="162">
        <v>1.5</v>
      </c>
      <c r="I70" s="228">
        <f t="shared" si="11"/>
        <v>2.5</v>
      </c>
      <c r="J70" s="163">
        <v>100</v>
      </c>
    </row>
    <row r="71" spans="1:10" s="161" customFormat="1" ht="15.75" customHeight="1" x14ac:dyDescent="0.25">
      <c r="A71" s="212" t="s">
        <v>144</v>
      </c>
      <c r="B71" s="221" t="s">
        <v>145</v>
      </c>
      <c r="C71" s="73">
        <v>4</v>
      </c>
      <c r="D71" s="180"/>
      <c r="E71" s="54">
        <v>30</v>
      </c>
      <c r="F71" s="216">
        <v>30</v>
      </c>
      <c r="G71" s="218">
        <f t="shared" si="10"/>
        <v>70</v>
      </c>
      <c r="H71" s="162">
        <v>1.5</v>
      </c>
      <c r="I71" s="228">
        <f t="shared" si="11"/>
        <v>2.5</v>
      </c>
      <c r="J71" s="163">
        <v>100</v>
      </c>
    </row>
    <row r="72" spans="1:10" s="161" customFormat="1" ht="15.75" customHeight="1" x14ac:dyDescent="0.25">
      <c r="A72" s="212" t="s">
        <v>146</v>
      </c>
      <c r="B72" s="221" t="s">
        <v>147</v>
      </c>
      <c r="C72" s="73">
        <v>4</v>
      </c>
      <c r="D72" s="180"/>
      <c r="E72" s="54">
        <v>30</v>
      </c>
      <c r="F72" s="216">
        <v>30</v>
      </c>
      <c r="G72" s="218">
        <f t="shared" si="10"/>
        <v>70</v>
      </c>
      <c r="H72" s="162">
        <v>1.5</v>
      </c>
      <c r="I72" s="228">
        <f t="shared" si="11"/>
        <v>2.5</v>
      </c>
      <c r="J72" s="163">
        <v>100</v>
      </c>
    </row>
    <row r="73" spans="1:10" s="161" customFormat="1" ht="15.75" customHeight="1" x14ac:dyDescent="0.25">
      <c r="A73" s="212" t="s">
        <v>148</v>
      </c>
      <c r="B73" s="221" t="s">
        <v>149</v>
      </c>
      <c r="C73" s="73">
        <v>4</v>
      </c>
      <c r="D73" s="180"/>
      <c r="E73" s="54">
        <v>30</v>
      </c>
      <c r="F73" s="216">
        <v>30</v>
      </c>
      <c r="G73" s="218">
        <f t="shared" si="10"/>
        <v>70</v>
      </c>
      <c r="H73" s="162">
        <v>1.5</v>
      </c>
      <c r="I73" s="228">
        <f t="shared" si="11"/>
        <v>2.5</v>
      </c>
      <c r="J73" s="163">
        <v>100</v>
      </c>
    </row>
    <row r="74" spans="1:10" s="161" customFormat="1" ht="15.75" customHeight="1" x14ac:dyDescent="0.25">
      <c r="A74" s="212" t="s">
        <v>150</v>
      </c>
      <c r="B74" s="221" t="s">
        <v>151</v>
      </c>
      <c r="C74" s="73">
        <v>4</v>
      </c>
      <c r="D74" s="180"/>
      <c r="E74" s="54">
        <v>30</v>
      </c>
      <c r="F74" s="216">
        <v>30</v>
      </c>
      <c r="G74" s="218">
        <f t="shared" si="10"/>
        <v>70</v>
      </c>
      <c r="H74" s="162">
        <v>1.5</v>
      </c>
      <c r="I74" s="228">
        <f t="shared" si="11"/>
        <v>2.5</v>
      </c>
      <c r="J74" s="163">
        <v>100</v>
      </c>
    </row>
    <row r="75" spans="1:10" s="161" customFormat="1" ht="15.75" customHeight="1" thickBot="1" x14ac:dyDescent="0.3">
      <c r="A75" s="27" t="s">
        <v>152</v>
      </c>
      <c r="B75" s="213" t="s">
        <v>153</v>
      </c>
      <c r="C75" s="73">
        <v>4</v>
      </c>
      <c r="D75" s="180"/>
      <c r="E75" s="54">
        <v>30</v>
      </c>
      <c r="F75" s="216">
        <v>30</v>
      </c>
      <c r="G75" s="218">
        <f t="shared" si="10"/>
        <v>70</v>
      </c>
      <c r="H75" s="226">
        <v>1.5</v>
      </c>
      <c r="I75" s="229">
        <f t="shared" si="11"/>
        <v>2.5</v>
      </c>
      <c r="J75" s="163">
        <v>100</v>
      </c>
    </row>
    <row r="76" spans="1:10" s="161" customFormat="1" ht="15.75" customHeight="1" thickBot="1" x14ac:dyDescent="0.3">
      <c r="A76" s="294" t="s">
        <v>112</v>
      </c>
      <c r="B76" s="364"/>
      <c r="C76" s="18">
        <f>SUM(C56:C66)</f>
        <v>57</v>
      </c>
      <c r="D76" s="18"/>
      <c r="E76" s="18">
        <f t="shared" ref="E76:J76" si="12">SUM(E56:E66)</f>
        <v>420</v>
      </c>
      <c r="F76" s="236">
        <f t="shared" si="12"/>
        <v>430</v>
      </c>
      <c r="G76" s="236">
        <f t="shared" si="12"/>
        <v>995</v>
      </c>
      <c r="H76" s="18">
        <f t="shared" si="12"/>
        <v>20.5</v>
      </c>
      <c r="I76" s="18">
        <f t="shared" si="12"/>
        <v>36.5</v>
      </c>
      <c r="J76" s="18">
        <f t="shared" si="12"/>
        <v>1425</v>
      </c>
    </row>
    <row r="77" spans="1:10" s="161" customFormat="1" ht="15.75" customHeight="1" thickBot="1" x14ac:dyDescent="0.3">
      <c r="A77" s="269" t="s">
        <v>197</v>
      </c>
      <c r="B77" s="270"/>
      <c r="C77" s="270"/>
      <c r="D77" s="270"/>
      <c r="E77" s="270"/>
      <c r="F77" s="270"/>
      <c r="G77" s="270"/>
      <c r="H77" s="270"/>
      <c r="I77" s="270"/>
      <c r="J77" s="271"/>
    </row>
    <row r="78" spans="1:10" s="161" customFormat="1" ht="15.75" customHeight="1" x14ac:dyDescent="0.25">
      <c r="A78" s="27" t="s">
        <v>155</v>
      </c>
      <c r="B78" s="123" t="s">
        <v>156</v>
      </c>
      <c r="C78" s="28">
        <v>2</v>
      </c>
      <c r="D78" s="67"/>
      <c r="E78" s="67">
        <v>30</v>
      </c>
      <c r="F78" s="216">
        <v>30</v>
      </c>
      <c r="G78" s="218">
        <f t="shared" ref="G78:G80" si="13">J78-F78</f>
        <v>20</v>
      </c>
      <c r="H78" s="225">
        <v>1.5</v>
      </c>
      <c r="I78" s="227">
        <f>C78-H78</f>
        <v>0.5</v>
      </c>
      <c r="J78" s="163">
        <v>50</v>
      </c>
    </row>
    <row r="79" spans="1:10" s="161" customFormat="1" ht="15.75" customHeight="1" x14ac:dyDescent="0.25">
      <c r="A79" s="27" t="s">
        <v>157</v>
      </c>
      <c r="B79" s="123" t="s">
        <v>158</v>
      </c>
      <c r="C79" s="28">
        <v>2</v>
      </c>
      <c r="D79" s="67">
        <v>1</v>
      </c>
      <c r="E79" s="67">
        <v>30</v>
      </c>
      <c r="F79" s="216">
        <v>35</v>
      </c>
      <c r="G79" s="218">
        <f t="shared" si="13"/>
        <v>15</v>
      </c>
      <c r="H79" s="162">
        <v>1.5</v>
      </c>
      <c r="I79" s="228">
        <f t="shared" ref="I79:I80" si="14">C79-H79</f>
        <v>0.5</v>
      </c>
      <c r="J79" s="163">
        <v>50</v>
      </c>
    </row>
    <row r="80" spans="1:10" s="161" customFormat="1" ht="15.75" customHeight="1" thickBot="1" x14ac:dyDescent="0.3">
      <c r="A80" s="121" t="s">
        <v>159</v>
      </c>
      <c r="B80" s="132" t="s">
        <v>160</v>
      </c>
      <c r="C80" s="31">
        <v>3</v>
      </c>
      <c r="D80" s="32"/>
      <c r="E80" s="31">
        <v>30</v>
      </c>
      <c r="F80" s="216">
        <v>30</v>
      </c>
      <c r="G80" s="218">
        <f t="shared" si="13"/>
        <v>45</v>
      </c>
      <c r="H80" s="226">
        <v>1.5</v>
      </c>
      <c r="I80" s="229">
        <f t="shared" si="14"/>
        <v>1.5</v>
      </c>
      <c r="J80" s="163">
        <v>75</v>
      </c>
    </row>
    <row r="81" spans="1:10" s="161" customFormat="1" ht="15.75" customHeight="1" thickBot="1" x14ac:dyDescent="0.3">
      <c r="A81" s="296" t="s">
        <v>112</v>
      </c>
      <c r="B81" s="297"/>
      <c r="C81" s="18">
        <f t="shared" ref="C81:J81" si="15">SUM(C78:C80)</f>
        <v>7</v>
      </c>
      <c r="D81" s="18"/>
      <c r="E81" s="18">
        <f t="shared" si="15"/>
        <v>90</v>
      </c>
      <c r="F81" s="236">
        <f t="shared" si="15"/>
        <v>95</v>
      </c>
      <c r="G81" s="236">
        <f t="shared" si="15"/>
        <v>80</v>
      </c>
      <c r="H81" s="18">
        <f t="shared" si="15"/>
        <v>4.5</v>
      </c>
      <c r="I81" s="18">
        <f t="shared" si="15"/>
        <v>2.5</v>
      </c>
      <c r="J81" s="18">
        <f t="shared" si="15"/>
        <v>175</v>
      </c>
    </row>
    <row r="82" spans="1:10" s="161" customFormat="1" ht="15.75" customHeight="1" x14ac:dyDescent="0.25">
      <c r="A82" s="4" t="s">
        <v>185</v>
      </c>
      <c r="B82" s="112"/>
      <c r="C82" s="33"/>
      <c r="D82" s="33"/>
      <c r="E82" s="33"/>
      <c r="F82" s="1"/>
      <c r="G82" s="1"/>
      <c r="H82" s="1"/>
      <c r="I82" s="1"/>
      <c r="J82" s="1"/>
    </row>
    <row r="100" ht="15.75" customHeight="1" x14ac:dyDescent="0.25"/>
    <row r="101" ht="15.75" customHeight="1" x14ac:dyDescent="0.25"/>
    <row r="105" ht="15.75" customHeight="1" x14ac:dyDescent="0.25"/>
  </sheetData>
  <mergeCells count="27">
    <mergeCell ref="A9:F9"/>
    <mergeCell ref="A10:F10"/>
    <mergeCell ref="A11:F11"/>
    <mergeCell ref="A12:J12"/>
    <mergeCell ref="A8:B8"/>
    <mergeCell ref="A1:J1"/>
    <mergeCell ref="A2:B2"/>
    <mergeCell ref="A3:B3"/>
    <mergeCell ref="A6:F6"/>
    <mergeCell ref="A7:F7"/>
    <mergeCell ref="A4:J4"/>
    <mergeCell ref="A5:J5"/>
    <mergeCell ref="A76:B76"/>
    <mergeCell ref="A77:J77"/>
    <mergeCell ref="A67:J67"/>
    <mergeCell ref="A81:B81"/>
    <mergeCell ref="A58:J58"/>
    <mergeCell ref="A54:B54"/>
    <mergeCell ref="F13:G13"/>
    <mergeCell ref="H13:I13"/>
    <mergeCell ref="J13:J14"/>
    <mergeCell ref="A55:J55"/>
    <mergeCell ref="A13:B14"/>
    <mergeCell ref="C13:C14"/>
    <mergeCell ref="D13:D14"/>
    <mergeCell ref="E13:E14"/>
    <mergeCell ref="A16:J16"/>
  </mergeCells>
  <phoneticPr fontId="7" type="noConversion"/>
  <pageMargins left="0.7" right="0.7" top="0.75" bottom="0.75" header="0.3" footer="0.3"/>
  <pageSetup paperSize="9" orientation="portrait" horizontalDpi="30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BB76C47954039479B7C3C69BEAA7623" ma:contentTypeVersion="11" ma:contentTypeDescription="Utwórz nowy dokument." ma:contentTypeScope="" ma:versionID="ce20ff37ee347262e57f6c333fa2456e">
  <xsd:schema xmlns:xsd="http://www.w3.org/2001/XMLSchema" xmlns:xs="http://www.w3.org/2001/XMLSchema" xmlns:p="http://schemas.microsoft.com/office/2006/metadata/properties" xmlns:ns2="96db4082-9b78-446a-8dee-24a90516a6ed" xmlns:ns3="af24560c-f74c-47f1-8898-2d86fea76bb9" targetNamespace="http://schemas.microsoft.com/office/2006/metadata/properties" ma:root="true" ma:fieldsID="528994a10bce11c0768baf0b3073f24f" ns2:_="" ns3:_="">
    <xsd:import namespace="96db4082-9b78-446a-8dee-24a90516a6ed"/>
    <xsd:import namespace="af24560c-f74c-47f1-8898-2d86fea76b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db4082-9b78-446a-8dee-24a90516a6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24560c-f74c-47f1-8898-2d86fea76b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beaba6d-c7b3-4d8e-930f-c59128de62c4}" ma:internalName="TaxCatchAll" ma:showField="CatchAllData" ma:web="af24560c-f74c-47f1-8898-2d86fea76b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f24560c-f74c-47f1-8898-2d86fea76bb9" xsi:nil="true"/>
    <lcf76f155ced4ddcb4097134ff3c332f xmlns="96db4082-9b78-446a-8dee-24a90516a6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8D4FB2F-38D4-4947-AA5C-3B948180D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db4082-9b78-446a-8dee-24a90516a6ed"/>
    <ds:schemaRef ds:uri="af24560c-f74c-47f1-8898-2d86fea76b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605F21-118A-4924-861B-E8633F289B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76E8E7-C40A-49EB-B291-B26F03ED8BB1}">
  <ds:schemaRefs>
    <ds:schemaRef ds:uri="http://schemas.microsoft.com/office/2006/metadata/properties"/>
    <ds:schemaRef ds:uri="http://schemas.microsoft.com/office/infopath/2007/PartnerControls"/>
    <ds:schemaRef ds:uri="af24560c-f74c-47f1-8898-2d86fea76bb9"/>
    <ds:schemaRef ds:uri="96db4082-9b78-446a-8dee-24a90516a6e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PLAN STUDIÓW STACJONARNYCH</vt:lpstr>
      <vt:lpstr>PUNKTY ECTS DO PLANU</vt:lpstr>
      <vt:lpstr>MODUŁY ZAJĘĆ </vt:lpstr>
      <vt:lpstr>BILANS PRACY STUDENTA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UKW</dc:creator>
  <cp:keywords/>
  <dc:description/>
  <cp:lastModifiedBy>Anna Kapuścińska</cp:lastModifiedBy>
  <cp:revision/>
  <dcterms:created xsi:type="dcterms:W3CDTF">2023-04-05T05:39:23Z</dcterms:created>
  <dcterms:modified xsi:type="dcterms:W3CDTF">2025-05-16T19:03:16Z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0x010100FBB76C47954039479B7C3C69BEAA7623</vt:lpwstr>
  </property>
  <property fmtid="{D5CDD505-2E9C-101B-9397-08002B2CF9AE}" pid="3" name="MediaServiceImageTags">
    <vt:lpwstr/>
  </property>
</Properties>
</file>