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nia K\Desktop\Dokumentacja kierunku 2025\URK\Germanistyka, studia pierwszego st. uwagi URK 16.05.25\Germanistyka, studia pierwszego st. uwagi URK 16.05.25\"/>
    </mc:Choice>
  </mc:AlternateContent>
  <xr:revisionPtr revIDLastSave="0" documentId="13_ncr:1_{EFD92879-C877-4B01-AD4B-9A7E5E5E40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 STUDIÓW STACJONARNYCH" sheetId="2" r:id="rId1"/>
    <sheet name="PUNKTY ECST DO PLANU" sheetId="3" r:id="rId2"/>
    <sheet name="MODUŁY ZAJĘĆ " sheetId="4" r:id="rId3"/>
    <sheet name="BILANS PRACY STUDENTA" sheetId="1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1" i="1" l="1"/>
  <c r="I82" i="1"/>
  <c r="I80" i="1"/>
  <c r="I71" i="1"/>
  <c r="I72" i="1"/>
  <c r="I73" i="1"/>
  <c r="I74" i="1"/>
  <c r="I75" i="1"/>
  <c r="I76" i="1"/>
  <c r="I77" i="1"/>
  <c r="I70" i="1"/>
  <c r="I62" i="1"/>
  <c r="I63" i="1"/>
  <c r="I64" i="1"/>
  <c r="I65" i="1"/>
  <c r="I66" i="1"/>
  <c r="I67" i="1"/>
  <c r="I68" i="1"/>
  <c r="I61" i="1"/>
  <c r="I59" i="1"/>
  <c r="I58" i="1"/>
  <c r="I19" i="1"/>
  <c r="I21" i="1"/>
  <c r="I22" i="1"/>
  <c r="I24" i="1"/>
  <c r="I25" i="1"/>
  <c r="I27" i="1"/>
  <c r="I28" i="1"/>
  <c r="I30" i="1"/>
  <c r="I31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18" i="1"/>
  <c r="G81" i="1"/>
  <c r="G82" i="1"/>
  <c r="G71" i="1"/>
  <c r="G72" i="1"/>
  <c r="G73" i="1"/>
  <c r="G74" i="1"/>
  <c r="G75" i="1"/>
  <c r="G76" i="1"/>
  <c r="G77" i="1"/>
  <c r="G62" i="1"/>
  <c r="G63" i="1"/>
  <c r="G64" i="1"/>
  <c r="G65" i="1"/>
  <c r="G66" i="1"/>
  <c r="G67" i="1"/>
  <c r="G68" i="1"/>
  <c r="G59" i="1"/>
  <c r="G80" i="1"/>
  <c r="G70" i="1"/>
  <c r="G61" i="1"/>
  <c r="G58" i="1"/>
  <c r="G19" i="1"/>
  <c r="G21" i="1"/>
  <c r="G22" i="1"/>
  <c r="G24" i="1"/>
  <c r="G25" i="1"/>
  <c r="G27" i="1"/>
  <c r="G28" i="1"/>
  <c r="G30" i="1"/>
  <c r="G31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18" i="1"/>
  <c r="I78" i="1" l="1"/>
  <c r="I56" i="1"/>
  <c r="C75" i="4" l="1"/>
  <c r="C58" i="3" l="1"/>
  <c r="AA62" i="2"/>
  <c r="Z62" i="2"/>
  <c r="Y62" i="2"/>
  <c r="X62" i="2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C62" i="2"/>
  <c r="C78" i="1"/>
  <c r="C80" i="3"/>
  <c r="G83" i="1"/>
  <c r="F83" i="1"/>
  <c r="E83" i="1"/>
  <c r="C83" i="1"/>
  <c r="J89" i="2"/>
  <c r="C89" i="2"/>
  <c r="AA89" i="2"/>
  <c r="Z89" i="2"/>
  <c r="Y89" i="2"/>
  <c r="X89" i="2"/>
  <c r="W89" i="2"/>
  <c r="V89" i="2"/>
  <c r="U89" i="2"/>
  <c r="T89" i="2"/>
  <c r="S89" i="2"/>
  <c r="R89" i="2"/>
  <c r="Q89" i="2"/>
  <c r="P89" i="2"/>
  <c r="O89" i="2"/>
  <c r="N89" i="2"/>
  <c r="M89" i="2"/>
  <c r="L89" i="2"/>
  <c r="K89" i="2"/>
  <c r="J85" i="3"/>
  <c r="I85" i="3"/>
  <c r="H85" i="3"/>
  <c r="G85" i="3"/>
  <c r="F85" i="3"/>
  <c r="E85" i="3"/>
  <c r="D85" i="3"/>
  <c r="C85" i="3"/>
  <c r="E78" i="1"/>
  <c r="F78" i="1"/>
  <c r="G78" i="1"/>
  <c r="H78" i="1"/>
  <c r="J78" i="1"/>
  <c r="E56" i="1"/>
  <c r="F56" i="1"/>
  <c r="C56" i="1"/>
  <c r="D75" i="4"/>
  <c r="E75" i="4"/>
  <c r="F75" i="4"/>
  <c r="G75" i="4"/>
  <c r="H75" i="4"/>
  <c r="I75" i="4"/>
  <c r="D80" i="3"/>
  <c r="E80" i="3"/>
  <c r="F80" i="3"/>
  <c r="G80" i="3"/>
  <c r="H80" i="3"/>
  <c r="I80" i="3"/>
  <c r="J80" i="3"/>
  <c r="D58" i="3"/>
  <c r="E58" i="3"/>
  <c r="F58" i="3"/>
  <c r="G58" i="3"/>
  <c r="H58" i="3"/>
  <c r="H17" i="3" s="1"/>
  <c r="I58" i="3"/>
  <c r="J58" i="3"/>
  <c r="J84" i="2"/>
  <c r="K84" i="2"/>
  <c r="L84" i="2"/>
  <c r="M84" i="2"/>
  <c r="N84" i="2"/>
  <c r="O84" i="2"/>
  <c r="P84" i="2"/>
  <c r="Q84" i="2"/>
  <c r="R84" i="2"/>
  <c r="S84" i="2"/>
  <c r="T84" i="2"/>
  <c r="U84" i="2"/>
  <c r="V84" i="2"/>
  <c r="W84" i="2"/>
  <c r="X84" i="2"/>
  <c r="Y84" i="2"/>
  <c r="Z84" i="2"/>
  <c r="AA84" i="2"/>
  <c r="C84" i="2"/>
  <c r="I83" i="1" l="1"/>
  <c r="C15" i="1"/>
  <c r="N21" i="2"/>
  <c r="Z21" i="2"/>
  <c r="J17" i="3"/>
  <c r="F17" i="3"/>
  <c r="I17" i="3"/>
  <c r="G17" i="3"/>
  <c r="O21" i="2"/>
  <c r="AA21" i="2"/>
  <c r="P21" i="2"/>
  <c r="C17" i="3"/>
  <c r="E17" i="3"/>
  <c r="Q21" i="2"/>
  <c r="R21" i="2"/>
  <c r="S21" i="2"/>
  <c r="T21" i="2"/>
  <c r="C21" i="2"/>
  <c r="U21" i="2"/>
  <c r="D17" i="3"/>
  <c r="J21" i="2"/>
  <c r="V21" i="2"/>
  <c r="K21" i="2"/>
  <c r="W21" i="2"/>
  <c r="L21" i="2"/>
  <c r="X21" i="2"/>
  <c r="M21" i="2"/>
  <c r="Y21" i="2"/>
  <c r="F15" i="1"/>
  <c r="E15" i="1"/>
  <c r="H83" i="1" l="1"/>
  <c r="J83" i="1"/>
  <c r="H37" i="1"/>
  <c r="H56" i="1" s="1"/>
  <c r="H15" i="1" s="1"/>
  <c r="I15" i="1"/>
  <c r="J56" i="1"/>
  <c r="J15" i="1"/>
  <c r="G56" i="1"/>
  <c r="G15" i="1" s="1"/>
</calcChain>
</file>

<file path=xl/sharedStrings.xml><?xml version="1.0" encoding="utf-8"?>
<sst xmlns="http://schemas.openxmlformats.org/spreadsheetml/2006/main" count="674" uniqueCount="219">
  <si>
    <t xml:space="preserve">                                                                                                                                                                                                    Załącznik Nr 2.8.1.</t>
  </si>
  <si>
    <t xml:space="preserve">          …………………………...……...…</t>
  </si>
  <si>
    <t xml:space="preserve">                     pieczątka Instytutu/Wydziału</t>
  </si>
  <si>
    <t>UNIWERSYTET KAZIMIERZA WIELKIEGO</t>
  </si>
  <si>
    <r>
      <t>PLAN STUDIÓW NR</t>
    </r>
    <r>
      <rPr>
        <sz val="10"/>
        <rFont val="Calibri"/>
        <family val="2"/>
        <charset val="238"/>
        <scheme val="minor"/>
      </rPr>
      <t xml:space="preserve"> ………………………………………………………………………………………</t>
    </r>
  </si>
  <si>
    <r>
      <t xml:space="preserve">Instytut/Wydział*: </t>
    </r>
    <r>
      <rPr>
        <sz val="10"/>
        <rFont val="Calibri"/>
        <family val="2"/>
        <charset val="238"/>
        <scheme val="minor"/>
      </rPr>
      <t>Wydział Językoznawstwa</t>
    </r>
  </si>
  <si>
    <r>
      <t xml:space="preserve">kierunek studiów: </t>
    </r>
    <r>
      <rPr>
        <sz val="10"/>
        <rFont val="Calibri"/>
        <family val="2"/>
        <charset val="238"/>
        <scheme val="minor"/>
      </rPr>
      <t>Germanistyka (ze znajomością języka)</t>
    </r>
  </si>
  <si>
    <r>
      <t xml:space="preserve">dyscyplina wiodąca: </t>
    </r>
    <r>
      <rPr>
        <sz val="10"/>
        <rFont val="Calibri"/>
        <family val="2"/>
        <charset val="238"/>
        <scheme val="minor"/>
      </rPr>
      <t>językoznawstwo</t>
    </r>
  </si>
  <si>
    <r>
      <t xml:space="preserve">profil kształcenia: </t>
    </r>
    <r>
      <rPr>
        <sz val="10"/>
        <rFont val="Calibri"/>
        <family val="2"/>
        <charset val="238"/>
        <scheme val="minor"/>
      </rPr>
      <t>ogólnoakademicki/</t>
    </r>
    <r>
      <rPr>
        <strike/>
        <sz val="10"/>
        <rFont val="Calibri"/>
        <family val="2"/>
        <charset val="238"/>
        <scheme val="minor"/>
      </rPr>
      <t>praktyczny</t>
    </r>
    <r>
      <rPr>
        <sz val="10"/>
        <rFont val="Calibri"/>
        <family val="2"/>
        <charset val="238"/>
        <scheme val="minor"/>
      </rPr>
      <t>*</t>
    </r>
  </si>
  <si>
    <r>
      <t xml:space="preserve">poziom kształcenia: </t>
    </r>
    <r>
      <rPr>
        <sz val="10"/>
        <rFont val="Calibri"/>
        <family val="2"/>
        <charset val="238"/>
        <scheme val="minor"/>
      </rPr>
      <t>I stopnia/</t>
    </r>
    <r>
      <rPr>
        <strike/>
        <sz val="10"/>
        <rFont val="Calibri"/>
        <family val="2"/>
        <charset val="238"/>
        <scheme val="minor"/>
      </rPr>
      <t>II stopnia</t>
    </r>
    <r>
      <rPr>
        <sz val="10"/>
        <rFont val="Calibri"/>
        <family val="2"/>
        <charset val="238"/>
        <scheme val="minor"/>
      </rPr>
      <t>/</t>
    </r>
    <r>
      <rPr>
        <strike/>
        <sz val="10"/>
        <rFont val="Calibri"/>
        <family val="2"/>
        <charset val="238"/>
        <scheme val="minor"/>
      </rPr>
      <t>jednolite magisterskie</t>
    </r>
    <r>
      <rPr>
        <sz val="10"/>
        <rFont val="Calibri"/>
        <family val="2"/>
        <charset val="238"/>
        <scheme val="minor"/>
      </rPr>
      <t xml:space="preserve">* </t>
    </r>
  </si>
  <si>
    <r>
      <t xml:space="preserve">forma studiów: </t>
    </r>
    <r>
      <rPr>
        <sz val="10"/>
        <rFont val="Calibri"/>
        <family val="2"/>
        <charset val="238"/>
        <scheme val="minor"/>
      </rPr>
      <t xml:space="preserve">stacjonarne                                                                                                           </t>
    </r>
  </si>
  <si>
    <t>plan studiów obowiązuje od roku akademickiego 2025/2026</t>
  </si>
  <si>
    <t>Nazwa modułu</t>
  </si>
  <si>
    <t>Liczba punktów ECTS</t>
  </si>
  <si>
    <t>Forma zaliczenia wykładu (w)</t>
  </si>
  <si>
    <t>Forma zaliczenia ćw., konw., lab., proj.,  sem. (i)</t>
  </si>
  <si>
    <t>Razem godzin</t>
  </si>
  <si>
    <t>Godziny zajęć</t>
  </si>
  <si>
    <t>Rozkład godzin zajęć dydaktycznych</t>
  </si>
  <si>
    <t xml:space="preserve">I ROK </t>
  </si>
  <si>
    <t xml:space="preserve">II ROK </t>
  </si>
  <si>
    <t>III ROK</t>
  </si>
  <si>
    <t>EGZAMIN po sem.</t>
  </si>
  <si>
    <t>ZAL. Z OCENĄ                           po sem.</t>
  </si>
  <si>
    <t>ZALICZENIE po sem.</t>
  </si>
  <si>
    <t>ZAL. Z OCENĄ              po sem.</t>
  </si>
  <si>
    <t>w</t>
  </si>
  <si>
    <t>inne</t>
  </si>
  <si>
    <t>I</t>
  </si>
  <si>
    <t>II</t>
  </si>
  <si>
    <t>III</t>
  </si>
  <si>
    <t>IV</t>
  </si>
  <si>
    <t>V</t>
  </si>
  <si>
    <t>VI</t>
  </si>
  <si>
    <t>ćw.</t>
  </si>
  <si>
    <t>kon.</t>
  </si>
  <si>
    <t>lab., proj.</t>
  </si>
  <si>
    <t>sem.</t>
  </si>
  <si>
    <t>Liczba godzin zajęć dydaktycznych: w tygodniu (sem. letni 
i sem. zimowy po 15 tygodni) / w semestrze</t>
  </si>
  <si>
    <t>i</t>
  </si>
  <si>
    <t>Lp.</t>
  </si>
  <si>
    <t>OGÓŁEM:</t>
  </si>
  <si>
    <t>MODUŁY ZAJĘĆ KIERUNKOWYCH</t>
  </si>
  <si>
    <t>1.</t>
  </si>
  <si>
    <t>Praktyczna nauka języka niemieckiego (A2–A2+)</t>
  </si>
  <si>
    <t>a.</t>
  </si>
  <si>
    <t>Praktyczna nauka języka niemieckiego – ćwiczenia produktywno-interakcyjne (A2–A2+)</t>
  </si>
  <si>
    <t>b.</t>
  </si>
  <si>
    <t>Praktyczna nauka języka niemieckiego – ćwiczenia receptywno-mediacyjne (A2–A2+)</t>
  </si>
  <si>
    <t>2.</t>
  </si>
  <si>
    <t>Praktyczna nauka języka niemieckiego (A2+–B1)</t>
  </si>
  <si>
    <t>Praktyczna nauka języka niemieckiego – ćwiczenia produktywno-interakcyjne (A2+–B1)</t>
  </si>
  <si>
    <t>Praktyczna nauka języka niemieckiego – ćwiczenia receptywno-mediacyjne (A2+–B1)</t>
  </si>
  <si>
    <t>3.</t>
  </si>
  <si>
    <t>Praktyczna nauka języka niemieckiego (B1–B1+)</t>
  </si>
  <si>
    <t>Praktyczna nauka języka niemieckiego – ćwiczenia produktywno-interakcyjne (B1–B1+)</t>
  </si>
  <si>
    <t>Praktyczna nauka języka niemieckiego – ćwiczenia receptywno-mediacyjne (B1–B1+)</t>
  </si>
  <si>
    <t>4.</t>
  </si>
  <si>
    <t>Praktyczna nauka języka niemieckiego (B1+–B2)</t>
  </si>
  <si>
    <t>Praktyczna nauka języka niemieckiego – ćwiczenia produktywno-interakcyjne (B1+–B2)</t>
  </si>
  <si>
    <t>Praktyczna nauka języka niemieckiego – ćwiczenia receptywno-mediacyjne (B1+–B2)</t>
  </si>
  <si>
    <t>5.</t>
  </si>
  <si>
    <t>Praktyczna nauka języka niemieckiego (B2–B2+)</t>
  </si>
  <si>
    <t>Praktyczna nauka języka niemieckiego – ćwiczenia produktywno-interakcyjne (B2–B2+)</t>
  </si>
  <si>
    <t>Praktyczna nauka języka niemieckiego – ćwiczenia receptywno-mediacyjne (B2–B2+)</t>
  </si>
  <si>
    <t>6.</t>
  </si>
  <si>
    <t>Praktyczna nauka języka niemieckiego (B2+–C1)</t>
  </si>
  <si>
    <t>Praktyczna nauka języka niemieckiego – ćwiczenia produktywno-interakcyjne (B2+–C1)</t>
  </si>
  <si>
    <t>Praktyczna nauka języka niemieckiego – ćwiczenia receptywno-mediacyjne (B2+–C1)</t>
  </si>
  <si>
    <t>7.</t>
  </si>
  <si>
    <t>Wstęp do językoznawstwa</t>
  </si>
  <si>
    <t>8.</t>
  </si>
  <si>
    <t>Fonetyka i fonologia</t>
  </si>
  <si>
    <t>9.</t>
  </si>
  <si>
    <t>Morfologia i składnia</t>
  </si>
  <si>
    <t>10.</t>
  </si>
  <si>
    <t>Fonetyka praktyczna</t>
  </si>
  <si>
    <t>11.</t>
  </si>
  <si>
    <t>Gramatyka praktyczna</t>
  </si>
  <si>
    <t>2, 4, 6</t>
  </si>
  <si>
    <t>12.</t>
  </si>
  <si>
    <t>Lingwistyka kontrastywna</t>
  </si>
  <si>
    <t>13.</t>
  </si>
  <si>
    <t>Lingwistyka mediów</t>
  </si>
  <si>
    <t>14.</t>
  </si>
  <si>
    <t>Pragmatyka językowa</t>
  </si>
  <si>
    <t>15.</t>
  </si>
  <si>
    <t>Wykład specjalizacyjny 1</t>
  </si>
  <si>
    <t>16.</t>
  </si>
  <si>
    <t>Technologie cyfrowe w zawodzie filologa (e)</t>
  </si>
  <si>
    <t>17.</t>
  </si>
  <si>
    <t>Pisanie akademickie</t>
  </si>
  <si>
    <t>18.</t>
  </si>
  <si>
    <t>Wstęp do kulturoznawstwa</t>
  </si>
  <si>
    <t>19.</t>
  </si>
  <si>
    <t>Komunikacja interkulturowa</t>
  </si>
  <si>
    <t>20.</t>
  </si>
  <si>
    <t>Krajoznawstwo</t>
  </si>
  <si>
    <t>21.</t>
  </si>
  <si>
    <t>Problemy kultury współczesnej</t>
  </si>
  <si>
    <t>22.</t>
  </si>
  <si>
    <t>Wykład specjalizacyjny 2</t>
  </si>
  <si>
    <t>23.</t>
  </si>
  <si>
    <t>Kultura Niemiec, Austrii i Szwajcarii</t>
  </si>
  <si>
    <t>4, 5</t>
  </si>
  <si>
    <t>24.</t>
  </si>
  <si>
    <t>Wstęp do literaturoznawstwa</t>
  </si>
  <si>
    <t>25.</t>
  </si>
  <si>
    <t>Literatura niemieckojęzyczna</t>
  </si>
  <si>
    <t>2, 3, 4, 5, 6</t>
  </si>
  <si>
    <t>26.</t>
  </si>
  <si>
    <t>Filozofia niemiecka</t>
  </si>
  <si>
    <t>27.</t>
  </si>
  <si>
    <t>Wychowanie fizyczne</t>
  </si>
  <si>
    <t xml:space="preserve">Razem: </t>
  </si>
  <si>
    <t>MODUŁY ZAJĘĆ DO WYBORU</t>
  </si>
  <si>
    <t>28.</t>
  </si>
  <si>
    <t>Seminarium licencjackie</t>
  </si>
  <si>
    <t>5, 6</t>
  </si>
  <si>
    <t>29.</t>
  </si>
  <si>
    <t>Język obcy</t>
  </si>
  <si>
    <t>1, 2, 3</t>
  </si>
  <si>
    <t>KOMUNIKACJA SPECJALISTYCZNA W JĘZYKU NIEMIECKIM</t>
  </si>
  <si>
    <t>30.</t>
  </si>
  <si>
    <t>Wstęp do teorii języków specjalistycznych</t>
  </si>
  <si>
    <t>31.</t>
  </si>
  <si>
    <t>Lingwistyka tekstu</t>
  </si>
  <si>
    <t>32.</t>
  </si>
  <si>
    <t>Leksykologia</t>
  </si>
  <si>
    <t>33.</t>
  </si>
  <si>
    <t>Język niemiecki w biznesie i ekonomii</t>
  </si>
  <si>
    <t>34.</t>
  </si>
  <si>
    <t>Język niemiecki w hotelarstwie i gastronomii</t>
  </si>
  <si>
    <t>35.</t>
  </si>
  <si>
    <t>Język niemiecki w medycynie i farmacji</t>
  </si>
  <si>
    <t>36.</t>
  </si>
  <si>
    <t>Język niemiecki w prawie i administracji</t>
  </si>
  <si>
    <t>37.</t>
  </si>
  <si>
    <t>Język niemiecki w technice i informatyce</t>
  </si>
  <si>
    <t>TŁUMACZENIA PISEMNE</t>
  </si>
  <si>
    <t>38.</t>
  </si>
  <si>
    <t>Wstęp do teorii i praktyki przekładu</t>
  </si>
  <si>
    <t>39.</t>
  </si>
  <si>
    <t xml:space="preserve">Poprawność językowa w tłumaczeniach </t>
  </si>
  <si>
    <t>40.</t>
  </si>
  <si>
    <t>Stylistyka tekstu</t>
  </si>
  <si>
    <t>41.</t>
  </si>
  <si>
    <t>Tłumaczenie tekstów administracyjno-prawniczych (DE-PL)</t>
  </si>
  <si>
    <t>42.</t>
  </si>
  <si>
    <t xml:space="preserve">Tłumaczenie tekstów biznesowo-ekonomicznych (DE-PL) </t>
  </si>
  <si>
    <t>43.</t>
  </si>
  <si>
    <t xml:space="preserve">Tłumaczenie tekstów administracyjno-prawniczych (PL-DE) </t>
  </si>
  <si>
    <t>44.</t>
  </si>
  <si>
    <t xml:space="preserve">Tłumaczenie tekstów biznesowo-ekonomicznych (PL–DE) </t>
  </si>
  <si>
    <t>45.</t>
  </si>
  <si>
    <t>Narzędzia CAT w tłumaczeniach (e)</t>
  </si>
  <si>
    <t>Razem:</t>
  </si>
  <si>
    <t>MODUŁY ZAJĘĆ Z DZIEDZINY NAUK SPOŁECZNYCH</t>
  </si>
  <si>
    <t>46.</t>
  </si>
  <si>
    <t>Innowacyjność i kreatywne myślenie</t>
  </si>
  <si>
    <t>47.</t>
  </si>
  <si>
    <t>Komunikacja interpersonalna</t>
  </si>
  <si>
    <t>48.</t>
  </si>
  <si>
    <t>Ochrona własności intelektualnej</t>
  </si>
  <si>
    <t xml:space="preserve">Liczba egzaminów w semestrze: </t>
  </si>
  <si>
    <t>zajęcia wprowadzające – w wymiarze 15 godzin realizowane na I semestrze obejmujące:</t>
  </si>
  <si>
    <t>zajęcia wprowadzające – szkolenie bhp w wymiarze 4 godzin</t>
  </si>
  <si>
    <t>zajęcia wprowadzające – szkolenie biblioteczne w wymiarze 1 godziny</t>
  </si>
  <si>
    <t>zajęcia wprowadzające – planowanie kariery zawodowej  w wymiarze 5 godzin</t>
  </si>
  <si>
    <t>zajęcia wprowadzające – szkolenie z praw studenta w wymiarze 2 godzin</t>
  </si>
  <si>
    <t>zajęcia wprowadzajace – szkolenie antydyskryminacyjne w wymiarze 1 godziny</t>
  </si>
  <si>
    <t>zajęcia wprowadzające – organizacja uczelni i etykieta akademicka w wymiarze 2 godzin</t>
  </si>
  <si>
    <t>Łączna liczba punktów ECTS uzyskanych:</t>
  </si>
  <si>
    <t>na zajęciach wymagających bezpośredniego udziału nauczycieli akademickich i studentów: 90,5 pkt ECTS</t>
  </si>
  <si>
    <t>w ramach zajęć realizowanych za pomocą technik i metod na odległość: 4 lub 8 pkt ECTS</t>
  </si>
  <si>
    <t>za zajęcia z dziedziny nauk humanistycznych lub społecznych: 7 pkt ECTS</t>
  </si>
  <si>
    <t>w ramach praktyki:……………...ECTS</t>
  </si>
  <si>
    <t>w ramach modułów zajęć związanych z praktycznym przygotowaniem zawodowym …………………………. ECTS (dla profilu praktycznego)</t>
  </si>
  <si>
    <t>w ramach modułów zajęć związanych z prowadzonymi badaniami naukowymi w dziedzinie nauki/sztuki związanej z kierunkiem studiów: 163 pkt ECTS (dla profilu ogólnoakademickiego)</t>
  </si>
  <si>
    <t>Procentowy udział liczby punktów ECTS dla każdej dyscypliny (dotyczy kierunku przyporządkowanego do więcej niż jednej dyscypliny):</t>
  </si>
  <si>
    <t xml:space="preserve">dyscyplina: językoznawstwo – 62% ogólnej liczby punktów ECTS                                   </t>
  </si>
  <si>
    <t>Plan studiów, zgodny z Uchwałą Senatu Uniwersytetu Kazimierza Wielkiego z dnia …………………………………….</t>
  </si>
  <si>
    <t>…………………………….………..</t>
  </si>
  <si>
    <t>…………………………………………………</t>
  </si>
  <si>
    <t>…………………………………………………..</t>
  </si>
  <si>
    <t>Samorząd Studencki</t>
  </si>
  <si>
    <t>Zastępca ds. Kształcenia</t>
  </si>
  <si>
    <t>Dyrektor Kolegium</t>
  </si>
  <si>
    <t>* niepotrzebne skreślić</t>
  </si>
  <si>
    <r>
      <t xml:space="preserve">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Calibri"/>
        <family val="2"/>
        <charset val="238"/>
        <scheme val="minor"/>
      </rPr>
      <t>Załącznik Nr 2.8.1a</t>
    </r>
  </si>
  <si>
    <t xml:space="preserve">                   pieczątka Instytutu/Wydziału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</si>
  <si>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</si>
  <si>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PUNKTY ECTS DO PLANU STUDIÓW NR </t>
    </r>
    <r>
      <rPr>
        <sz val="10"/>
        <rFont val="Calibri"/>
        <family val="2"/>
        <charset val="238"/>
        <scheme val="minor"/>
      </rPr>
      <t>…………………………………………………………………………….</t>
    </r>
  </si>
  <si>
    <t xml:space="preserve">                                                                                                                                                                                             Lp.</t>
  </si>
  <si>
    <t>Liczba pkt ECTS</t>
  </si>
  <si>
    <t>Liczba godzin</t>
  </si>
  <si>
    <t>Rozkład punktów ECTS</t>
  </si>
  <si>
    <t xml:space="preserve">III ROK </t>
  </si>
  <si>
    <t>Liczba godzin/punktów ECTS:</t>
  </si>
  <si>
    <t xml:space="preserve">MODUŁY ZAJĘĆ KIERUNKOWYCH </t>
  </si>
  <si>
    <t xml:space="preserve">MODUŁY ZAJĘĆ Z DZIEDZINY NAUK SPOŁECZNYCH </t>
  </si>
  <si>
    <t>dla semestru co najmniej 30 (min 27, max 33)</t>
  </si>
  <si>
    <t>dla roku akademickiego co najmniej 60</t>
  </si>
  <si>
    <t>……………...………………………………….………..</t>
  </si>
  <si>
    <t>Załącznik Nr 2.8.1b</t>
  </si>
  <si>
    <t>WYKAZ MODUŁÓW ZAJĘĆ STANOWIĄCYCH ŁĄCZNĄ LICZBĘ PUNKTÓW ECTS UZYSKANYCH W RAMACH MODUŁÓW ZAJĘĆ ZWIĄZANYCH Z:</t>
  </si>
  <si>
    <r>
      <rPr>
        <b/>
        <strike/>
        <sz val="10"/>
        <rFont val="Times New Roman"/>
        <family val="1"/>
        <charset val="238"/>
      </rPr>
      <t>praktycznym przygotowaniem zawodowym ……………. pkt ECTS (dla profilu praktycznego)</t>
    </r>
    <r>
      <rPr>
        <b/>
        <sz val="10"/>
        <rFont val="Times New Roman"/>
        <family val="1"/>
        <charset val="238"/>
      </rPr>
      <t xml:space="preserve"> /</t>
    </r>
  </si>
  <si>
    <t xml:space="preserve"> prowadzonymi badaniami naukowymi w dziedzinie nauki/sztuki związanej z kierunkiem studiów: 163 pkt ECTS (dla profilu ogólnoakademickiego)*</t>
  </si>
  <si>
    <t xml:space="preserve">Wstęp do teorii języków specjalistycznych </t>
  </si>
  <si>
    <t xml:space="preserve">                                                                                                                                                                                                    Załącznik Nr 2.8.1c</t>
  </si>
  <si>
    <t>ECTS</t>
  </si>
  <si>
    <t>Łączna liczba godzin</t>
  </si>
  <si>
    <t>w kontakcie</t>
  </si>
  <si>
    <t>praca własna</t>
  </si>
  <si>
    <t>w ramach zajęć do wyboru: 57 ECTS</t>
  </si>
  <si>
    <t xml:space="preserve">dyscyplina: nauki o kulturze i religii – 21% ogólnej liczby punktów ECTS                                   </t>
  </si>
  <si>
    <t xml:space="preserve">dyscyplina: literaturoznawstwo – 17% ogólnej liczby punktów ECTS                                   </t>
  </si>
  <si>
    <t xml:space="preserve">zajęcia realizowane w e-learningu – (e) </t>
  </si>
  <si>
    <t>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</si>
</sst>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_-* #,##0_-;\-* #,##0_-;_-* &quot;-&quot;??_-;_-@_-"/>
  </numFmts>
  <fonts count="3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bscript"/>
      <sz val="10"/>
      <name val="Calibri"/>
      <family val="2"/>
      <charset val="238"/>
      <scheme val="minor"/>
    </font>
    <font>
      <sz val="10"/>
      <color rgb="FF00B0F0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b/>
      <i/>
      <sz val="1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9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trike/>
      <sz val="1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strike/>
      <sz val="10"/>
      <name val="Times New Roman"/>
      <family val="1"/>
      <charset val="238"/>
    </font>
    <font>
      <sz val="6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trike/>
      <sz val="9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7" fillId="0" borderId="0"/>
    <xf numFmtId="43" fontId="16" fillId="0" borderId="0" applyFont="0" applyFill="0" applyBorder="0" applyAlignment="0" applyProtection="0"/>
  </cellStyleXfs>
  <cellXfs count="410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vertical="center" wrapText="1"/>
    </xf>
    <xf numFmtId="0" fontId="3" fillId="0" borderId="33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31" xfId="0" quotePrefix="1" applyFont="1" applyBorder="1" applyAlignment="1">
      <alignment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59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 wrapText="1"/>
    </xf>
    <xf numFmtId="0" fontId="3" fillId="3" borderId="37" xfId="0" applyFont="1" applyFill="1" applyBorder="1" applyAlignment="1">
      <alignment horizontal="center" vertical="center" wrapText="1"/>
    </xf>
    <xf numFmtId="0" fontId="3" fillId="3" borderId="59" xfId="0" applyFont="1" applyFill="1" applyBorder="1" applyAlignment="1">
      <alignment horizontal="center" vertical="center" wrapText="1"/>
    </xf>
    <xf numFmtId="0" fontId="3" fillId="3" borderId="61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54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7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/>
    <xf numFmtId="0" fontId="4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0" fontId="3" fillId="0" borderId="31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/>
    </xf>
    <xf numFmtId="0" fontId="2" fillId="0" borderId="14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2" fillId="0" borderId="1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8" xfId="0" applyFont="1" applyBorder="1" applyAlignment="1">
      <alignment horizontal="center" vertical="center"/>
    </xf>
    <xf numFmtId="0" fontId="3" fillId="0" borderId="32" xfId="0" applyFont="1" applyBorder="1" applyAlignment="1">
      <alignment vertical="center"/>
    </xf>
    <xf numFmtId="0" fontId="20" fillId="0" borderId="0" xfId="0" applyFont="1" applyAlignment="1">
      <alignment horizontal="left" vertical="center"/>
    </xf>
    <xf numFmtId="0" fontId="3" fillId="0" borderId="40" xfId="0" applyFont="1" applyBorder="1" applyAlignment="1">
      <alignment horizontal="center" vertical="center"/>
    </xf>
    <xf numFmtId="0" fontId="2" fillId="0" borderId="0" xfId="0" quotePrefix="1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/>
    <xf numFmtId="0" fontId="19" fillId="0" borderId="0" xfId="0" applyFont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1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20" xfId="0" applyFont="1" applyBorder="1" applyAlignment="1">
      <alignment vertical="center" wrapText="1"/>
    </xf>
    <xf numFmtId="0" fontId="2" fillId="0" borderId="14" xfId="0" applyFont="1" applyBorder="1" applyAlignment="1">
      <alignment horizontal="center" vertical="center"/>
    </xf>
    <xf numFmtId="0" fontId="27" fillId="0" borderId="28" xfId="0" applyFont="1" applyBorder="1" applyAlignment="1">
      <alignment horizontal="center" vertical="center" wrapText="1"/>
    </xf>
    <xf numFmtId="0" fontId="3" fillId="4" borderId="3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6" xfId="0" quotePrefix="1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 wrapText="1"/>
    </xf>
    <xf numFmtId="0" fontId="23" fillId="0" borderId="65" xfId="0" applyFont="1" applyBorder="1" applyAlignment="1">
      <alignment horizontal="center" vertical="center" wrapText="1"/>
    </xf>
    <xf numFmtId="0" fontId="23" fillId="0" borderId="6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 wrapText="1"/>
    </xf>
    <xf numFmtId="0" fontId="3" fillId="4" borderId="52" xfId="0" applyFont="1" applyFill="1" applyBorder="1" applyAlignment="1">
      <alignment horizontal="center" vertical="center" wrapText="1"/>
    </xf>
    <xf numFmtId="0" fontId="3" fillId="5" borderId="68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52" xfId="0" applyFont="1" applyFill="1" applyBorder="1" applyAlignment="1">
      <alignment horizontal="center" vertical="center" wrapText="1"/>
    </xf>
    <xf numFmtId="0" fontId="3" fillId="5" borderId="28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23" fillId="0" borderId="32" xfId="0" applyFont="1" applyBorder="1" applyAlignment="1">
      <alignment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8" fillId="0" borderId="52" xfId="0" applyFont="1" applyBorder="1" applyAlignment="1">
      <alignment horizontal="center" vertical="center"/>
    </xf>
    <xf numFmtId="0" fontId="23" fillId="0" borderId="32" xfId="0" applyFont="1" applyBorder="1" applyAlignment="1">
      <alignment horizontal="center" vertical="center" wrapText="1"/>
    </xf>
    <xf numFmtId="0" fontId="23" fillId="0" borderId="3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54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3" fillId="0" borderId="60" xfId="0" applyFont="1" applyBorder="1" applyAlignment="1">
      <alignment horizontal="center" vertical="center" wrapText="1"/>
    </xf>
    <xf numFmtId="0" fontId="23" fillId="0" borderId="61" xfId="0" applyFont="1" applyBorder="1" applyAlignment="1">
      <alignment horizontal="center" vertical="center" wrapText="1"/>
    </xf>
    <xf numFmtId="0" fontId="23" fillId="0" borderId="16" xfId="0" applyFont="1" applyBorder="1" applyAlignment="1">
      <alignment vertical="center" wrapText="1"/>
    </xf>
    <xf numFmtId="0" fontId="3" fillId="0" borderId="67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28" xfId="0" applyFont="1" applyBorder="1" applyAlignment="1">
      <alignment horizontal="center" vertical="center"/>
    </xf>
    <xf numFmtId="0" fontId="3" fillId="4" borderId="21" xfId="0" applyFont="1" applyFill="1" applyBorder="1" applyAlignment="1">
      <alignment horizontal="left" vertical="center" wrapText="1"/>
    </xf>
    <xf numFmtId="0" fontId="3" fillId="0" borderId="34" xfId="0" applyFon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32" xfId="0" quotePrefix="1" applyFont="1" applyBorder="1" applyAlignment="1">
      <alignment vertical="center" wrapText="1"/>
    </xf>
    <xf numFmtId="0" fontId="3" fillId="0" borderId="82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29" fillId="3" borderId="39" xfId="0" applyFont="1" applyFill="1" applyBorder="1" applyAlignment="1">
      <alignment horizontal="center" vertical="center" wrapText="1"/>
    </xf>
    <xf numFmtId="0" fontId="3" fillId="4" borderId="39" xfId="0" applyFont="1" applyFill="1" applyBorder="1" applyAlignment="1">
      <alignment horizontal="center" vertical="center" wrapText="1"/>
    </xf>
    <xf numFmtId="0" fontId="3" fillId="4" borderId="54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64" xfId="0" applyFont="1" applyFill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4" borderId="14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/>
    </xf>
    <xf numFmtId="0" fontId="3" fillId="4" borderId="22" xfId="0" applyFont="1" applyFill="1" applyBorder="1" applyAlignment="1">
      <alignment horizontal="center" vertical="center"/>
    </xf>
    <xf numFmtId="164" fontId="2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 wrapText="1"/>
    </xf>
    <xf numFmtId="0" fontId="20" fillId="0" borderId="0" xfId="1" applyFont="1" applyAlignment="1">
      <alignment horizontal="left" vertical="center"/>
    </xf>
    <xf numFmtId="0" fontId="20" fillId="0" borderId="0" xfId="1" applyFont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4" borderId="59" xfId="0" applyFont="1" applyFill="1" applyBorder="1" applyAlignment="1">
      <alignment horizontal="center" vertical="center" wrapText="1"/>
    </xf>
    <xf numFmtId="164" fontId="23" fillId="0" borderId="59" xfId="0" applyNumberFormat="1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left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 wrapText="1"/>
    </xf>
    <xf numFmtId="0" fontId="23" fillId="0" borderId="9" xfId="0" applyFont="1" applyBorder="1" applyAlignment="1">
      <alignment vertical="center" wrapText="1"/>
    </xf>
    <xf numFmtId="0" fontId="28" fillId="0" borderId="52" xfId="0" applyFont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left" vertical="center" wrapText="1"/>
    </xf>
    <xf numFmtId="0" fontId="3" fillId="0" borderId="5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4" borderId="60" xfId="0" applyFont="1" applyFill="1" applyBorder="1" applyAlignment="1">
      <alignment horizontal="center" vertical="center"/>
    </xf>
    <xf numFmtId="0" fontId="3" fillId="0" borderId="47" xfId="0" applyFont="1" applyBorder="1" applyAlignment="1">
      <alignment vertical="center"/>
    </xf>
    <xf numFmtId="0" fontId="3" fillId="0" borderId="2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3" fillId="0" borderId="60" xfId="0" quotePrefix="1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 wrapText="1"/>
    </xf>
    <xf numFmtId="0" fontId="27" fillId="0" borderId="77" xfId="0" applyFont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1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3" fillId="0" borderId="46" xfId="0" applyFont="1" applyBorder="1" applyAlignment="1">
      <alignment vertical="center"/>
    </xf>
    <xf numFmtId="0" fontId="9" fillId="0" borderId="4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7" fillId="0" borderId="6" xfId="0" applyFont="1" applyBorder="1" applyAlignment="1">
      <alignment horizontal="center" vertical="center" wrapText="1"/>
    </xf>
    <xf numFmtId="165" fontId="3" fillId="0" borderId="0" xfId="2" applyNumberFormat="1" applyFont="1" applyAlignment="1">
      <alignment horizontal="right"/>
    </xf>
    <xf numFmtId="165" fontId="3" fillId="0" borderId="0" xfId="2" applyNumberFormat="1" applyFont="1" applyAlignment="1">
      <alignment horizontal="left" vertical="center"/>
    </xf>
    <xf numFmtId="165" fontId="7" fillId="0" borderId="4" xfId="2" applyNumberFormat="1" applyFont="1" applyBorder="1" applyAlignment="1">
      <alignment horizontal="center" vertical="center" wrapText="1"/>
    </xf>
    <xf numFmtId="165" fontId="0" fillId="0" borderId="0" xfId="2" applyNumberFormat="1" applyFont="1" applyAlignment="1">
      <alignment horizontal="center" vertical="center"/>
    </xf>
    <xf numFmtId="1" fontId="3" fillId="0" borderId="0" xfId="0" applyNumberFormat="1" applyFont="1" applyAlignment="1">
      <alignment horizontal="right"/>
    </xf>
    <xf numFmtId="1" fontId="2" fillId="0" borderId="0" xfId="0" applyNumberFormat="1" applyFont="1" applyAlignment="1">
      <alignment vertical="center"/>
    </xf>
    <xf numFmtId="1" fontId="15" fillId="0" borderId="4" xfId="0" applyNumberFormat="1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1" fontId="0" fillId="0" borderId="59" xfId="0" applyNumberFormat="1" applyBorder="1" applyAlignment="1">
      <alignment horizontal="center" vertical="center"/>
    </xf>
    <xf numFmtId="1" fontId="23" fillId="0" borderId="59" xfId="0" applyNumberFormat="1" applyFont="1" applyBorder="1" applyAlignment="1">
      <alignment horizontal="center" vertical="center"/>
    </xf>
    <xf numFmtId="1" fontId="2" fillId="0" borderId="14" xfId="0" applyNumberFormat="1" applyFont="1" applyBorder="1" applyAlignment="1">
      <alignment horizontal="center" vertical="center"/>
    </xf>
    <xf numFmtId="1" fontId="2" fillId="0" borderId="14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23" fillId="0" borderId="48" xfId="0" applyNumberFormat="1" applyFont="1" applyBorder="1" applyAlignment="1">
      <alignment horizontal="center" vertical="center"/>
    </xf>
    <xf numFmtId="164" fontId="32" fillId="0" borderId="59" xfId="0" applyNumberFormat="1" applyFont="1" applyBorder="1" applyAlignment="1">
      <alignment horizontal="center" vertical="center"/>
    </xf>
    <xf numFmtId="1" fontId="0" fillId="0" borderId="61" xfId="2" applyNumberFormat="1" applyFont="1" applyBorder="1" applyAlignment="1">
      <alignment horizontal="center" vertical="center"/>
    </xf>
    <xf numFmtId="1" fontId="23" fillId="0" borderId="61" xfId="2" applyNumberFormat="1" applyFont="1" applyBorder="1" applyAlignment="1">
      <alignment horizontal="center" vertical="center"/>
    </xf>
    <xf numFmtId="1" fontId="2" fillId="0" borderId="14" xfId="2" applyNumberFormat="1" applyFont="1" applyBorder="1" applyAlignment="1">
      <alignment horizontal="center" vertical="center" wrapText="1"/>
    </xf>
    <xf numFmtId="1" fontId="2" fillId="0" borderId="14" xfId="2" applyNumberFormat="1" applyFont="1" applyBorder="1" applyAlignment="1">
      <alignment horizontal="center" vertical="center"/>
    </xf>
    <xf numFmtId="164" fontId="0" fillId="0" borderId="64" xfId="0" applyNumberFormat="1" applyBorder="1" applyAlignment="1">
      <alignment horizontal="center" vertical="center"/>
    </xf>
    <xf numFmtId="1" fontId="23" fillId="0" borderId="75" xfId="0" applyNumberFormat="1" applyFont="1" applyBorder="1" applyAlignment="1">
      <alignment horizontal="center" vertical="center"/>
    </xf>
    <xf numFmtId="1" fontId="23" fillId="0" borderId="64" xfId="0" applyNumberFormat="1" applyFont="1" applyBorder="1" applyAlignment="1">
      <alignment horizontal="center" vertical="center"/>
    </xf>
    <xf numFmtId="164" fontId="23" fillId="0" borderId="75" xfId="0" applyNumberFormat="1" applyFont="1" applyBorder="1" applyAlignment="1">
      <alignment horizontal="center" vertical="center"/>
    </xf>
    <xf numFmtId="164" fontId="23" fillId="0" borderId="64" xfId="0" applyNumberFormat="1" applyFont="1" applyBorder="1" applyAlignment="1">
      <alignment horizontal="center" vertical="center"/>
    </xf>
    <xf numFmtId="164" fontId="0" fillId="0" borderId="66" xfId="0" applyNumberFormat="1" applyBorder="1" applyAlignment="1">
      <alignment horizontal="center" vertical="center"/>
    </xf>
    <xf numFmtId="164" fontId="23" fillId="0" borderId="61" xfId="0" applyNumberFormat="1" applyFont="1" applyBorder="1" applyAlignment="1">
      <alignment horizontal="center" vertical="center"/>
    </xf>
    <xf numFmtId="1" fontId="23" fillId="0" borderId="61" xfId="0" applyNumberFormat="1" applyFont="1" applyBorder="1" applyAlignment="1">
      <alignment horizontal="center" vertical="center"/>
    </xf>
    <xf numFmtId="1" fontId="23" fillId="0" borderId="83" xfId="0" applyNumberFormat="1" applyFont="1" applyBorder="1" applyAlignment="1">
      <alignment horizontal="center" vertical="center"/>
    </xf>
    <xf numFmtId="1" fontId="23" fillId="0" borderId="66" xfId="0" applyNumberFormat="1" applyFont="1" applyBorder="1" applyAlignment="1">
      <alignment horizontal="center" vertical="center"/>
    </xf>
    <xf numFmtId="164" fontId="23" fillId="0" borderId="74" xfId="0" applyNumberFormat="1" applyFont="1" applyBorder="1" applyAlignment="1">
      <alignment horizontal="center" vertical="center"/>
    </xf>
    <xf numFmtId="164" fontId="23" fillId="0" borderId="66" xfId="0" applyNumberFormat="1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textRotation="90" wrapText="1"/>
    </xf>
    <xf numFmtId="0" fontId="7" fillId="0" borderId="12" xfId="0" applyFont="1" applyBorder="1" applyAlignment="1">
      <alignment horizontal="center" vertical="center" textRotation="90" wrapText="1"/>
    </xf>
    <xf numFmtId="0" fontId="7" fillId="0" borderId="1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69" xfId="0" applyFont="1" applyBorder="1" applyAlignment="1">
      <alignment horizontal="right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25" fillId="0" borderId="13" xfId="0" quotePrefix="1" applyFont="1" applyBorder="1" applyAlignment="1">
      <alignment horizontal="center" vertical="center" wrapText="1"/>
    </xf>
    <xf numFmtId="0" fontId="25" fillId="0" borderId="30" xfId="0" quotePrefix="1" applyFont="1" applyBorder="1" applyAlignment="1">
      <alignment horizontal="center" vertical="center" wrapText="1"/>
    </xf>
    <xf numFmtId="0" fontId="25" fillId="0" borderId="35" xfId="0" quotePrefix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right" vertical="center" wrapText="1"/>
    </xf>
    <xf numFmtId="0" fontId="2" fillId="0" borderId="30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2" fillId="2" borderId="13" xfId="0" quotePrefix="1" applyFont="1" applyFill="1" applyBorder="1" applyAlignment="1">
      <alignment horizontal="center" vertical="center" wrapText="1"/>
    </xf>
    <xf numFmtId="0" fontId="2" fillId="2" borderId="30" xfId="0" quotePrefix="1" applyFont="1" applyFill="1" applyBorder="1" applyAlignment="1">
      <alignment horizontal="center" vertical="center" wrapText="1"/>
    </xf>
    <xf numFmtId="0" fontId="2" fillId="2" borderId="35" xfId="0" quotePrefix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36" xfId="0" applyFont="1" applyBorder="1" applyAlignment="1">
      <alignment horizontal="right" vertical="center" wrapText="1"/>
    </xf>
    <xf numFmtId="0" fontId="2" fillId="0" borderId="44" xfId="0" applyFont="1" applyBorder="1" applyAlignment="1">
      <alignment horizontal="right" vertical="center" wrapText="1"/>
    </xf>
    <xf numFmtId="0" fontId="2" fillId="0" borderId="13" xfId="0" quotePrefix="1" applyFont="1" applyBorder="1" applyAlignment="1">
      <alignment horizontal="right" vertical="center" wrapText="1"/>
    </xf>
    <xf numFmtId="0" fontId="2" fillId="0" borderId="35" xfId="0" quotePrefix="1" applyFont="1" applyBorder="1" applyAlignment="1">
      <alignment horizontal="right" vertical="center" wrapText="1"/>
    </xf>
    <xf numFmtId="0" fontId="20" fillId="0" borderId="0" xfId="1" applyFont="1" applyAlignment="1">
      <alignment horizontal="left" vertical="center" wrapText="1"/>
    </xf>
    <xf numFmtId="0" fontId="3" fillId="0" borderId="43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textRotation="90" wrapText="1"/>
    </xf>
    <xf numFmtId="0" fontId="7" fillId="0" borderId="58" xfId="0" applyFont="1" applyBorder="1" applyAlignment="1">
      <alignment horizontal="center" vertical="center" textRotation="90" wrapText="1"/>
    </xf>
    <xf numFmtId="0" fontId="15" fillId="0" borderId="5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textRotation="90" wrapText="1"/>
    </xf>
    <xf numFmtId="0" fontId="7" fillId="0" borderId="57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2" fillId="0" borderId="8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16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 vertical="top"/>
    </xf>
    <xf numFmtId="0" fontId="2" fillId="0" borderId="25" xfId="0" applyFont="1" applyBorder="1" applyAlignment="1">
      <alignment horizontal="center" vertical="center" wrapText="1"/>
    </xf>
    <xf numFmtId="0" fontId="3" fillId="0" borderId="26" xfId="0" applyFont="1" applyBorder="1"/>
    <xf numFmtId="0" fontId="3" fillId="0" borderId="42" xfId="0" applyFont="1" applyBorder="1"/>
    <xf numFmtId="0" fontId="2" fillId="0" borderId="16" xfId="0" applyFont="1" applyBorder="1" applyAlignment="1">
      <alignment horizontal="center" vertical="center" wrapText="1"/>
    </xf>
    <xf numFmtId="0" fontId="3" fillId="0" borderId="20" xfId="0" applyFont="1" applyBorder="1"/>
    <xf numFmtId="0" fontId="3" fillId="0" borderId="41" xfId="0" applyFont="1" applyBorder="1"/>
    <xf numFmtId="0" fontId="2" fillId="0" borderId="1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/>
    </xf>
    <xf numFmtId="0" fontId="3" fillId="0" borderId="71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2" fillId="2" borderId="29" xfId="0" quotePrefix="1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2" fillId="2" borderId="69" xfId="0" quotePrefix="1" applyFont="1" applyFill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10" fillId="0" borderId="0" xfId="0" applyFont="1" applyAlignment="1">
      <alignment horizontal="right"/>
    </xf>
    <xf numFmtId="0" fontId="1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76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7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7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right" vertical="center" wrapText="1"/>
    </xf>
    <xf numFmtId="0" fontId="3" fillId="0" borderId="56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/>
    </xf>
    <xf numFmtId="0" fontId="12" fillId="0" borderId="45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" fillId="0" borderId="35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textRotation="90" wrapText="1"/>
    </xf>
    <xf numFmtId="0" fontId="15" fillId="0" borderId="45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textRotation="90" wrapText="1"/>
    </xf>
    <xf numFmtId="0" fontId="3" fillId="0" borderId="4" xfId="0" applyFont="1" applyBorder="1" applyAlignment="1">
      <alignment horizontal="center" vertical="center" textRotation="90" wrapText="1"/>
    </xf>
    <xf numFmtId="0" fontId="3" fillId="0" borderId="45" xfId="0" applyFont="1" applyBorder="1" applyAlignment="1">
      <alignment horizontal="center" vertical="center" textRotation="90" wrapText="1"/>
    </xf>
  </cellXfs>
  <cellStyles count="3">
    <cellStyle name="Dziesiętny" xfId="2" builtinId="3"/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24"/>
  <sheetViews>
    <sheetView tabSelected="1" topLeftCell="A60" zoomScale="98" zoomScaleNormal="98" workbookViewId="0">
      <selection activeCell="AD37" sqref="AD37"/>
    </sheetView>
  </sheetViews>
  <sheetFormatPr defaultRowHeight="15" x14ac:dyDescent="0.25"/>
  <cols>
    <col min="1" max="1" width="3.42578125" style="30" customWidth="1"/>
    <col min="2" max="2" width="104.7109375" style="30" customWidth="1"/>
    <col min="3" max="3" width="5.140625" style="31" customWidth="1"/>
    <col min="4" max="9" width="4.28515625" style="30" customWidth="1"/>
    <col min="10" max="10" width="8.42578125" style="30" customWidth="1"/>
    <col min="11" max="15" width="6.7109375" style="30" customWidth="1"/>
    <col min="16" max="27" width="3.28515625" style="30" customWidth="1"/>
  </cols>
  <sheetData>
    <row r="1" spans="1:27" x14ac:dyDescent="0.25">
      <c r="A1" s="339" t="s">
        <v>0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</row>
    <row r="2" spans="1:27" x14ac:dyDescent="0.25">
      <c r="A2" s="2"/>
      <c r="B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2"/>
      <c r="B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350" t="s">
        <v>1</v>
      </c>
      <c r="B4" s="350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5">
      <c r="A5" s="295" t="s">
        <v>2</v>
      </c>
      <c r="B5" s="295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x14ac:dyDescent="0.25">
      <c r="A6" s="341" t="s">
        <v>3</v>
      </c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  <c r="S6" s="341"/>
      <c r="T6" s="341"/>
      <c r="U6" s="341"/>
      <c r="V6" s="341"/>
      <c r="W6" s="341"/>
      <c r="X6" s="341"/>
      <c r="Y6" s="341"/>
      <c r="Z6" s="341"/>
      <c r="AA6" s="341"/>
    </row>
    <row r="7" spans="1:27" x14ac:dyDescent="0.25">
      <c r="A7" s="341" t="s">
        <v>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341"/>
      <c r="V7" s="341"/>
      <c r="W7" s="341"/>
      <c r="X7" s="341"/>
      <c r="Y7" s="341"/>
      <c r="Z7" s="341"/>
      <c r="AA7" s="341"/>
    </row>
    <row r="8" spans="1:27" x14ac:dyDescent="0.25">
      <c r="A8" s="296" t="s">
        <v>5</v>
      </c>
      <c r="B8" s="296"/>
      <c r="C8" s="296"/>
      <c r="D8" s="296"/>
      <c r="E8" s="296"/>
      <c r="F8" s="296"/>
      <c r="G8" s="32"/>
      <c r="H8" s="32"/>
      <c r="I8" s="32"/>
      <c r="J8" s="4"/>
      <c r="K8" s="4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</row>
    <row r="9" spans="1:27" x14ac:dyDescent="0.25">
      <c r="A9" s="296" t="s">
        <v>6</v>
      </c>
      <c r="B9" s="296"/>
      <c r="C9" s="296"/>
      <c r="D9" s="296"/>
      <c r="E9" s="296"/>
      <c r="F9" s="296"/>
      <c r="G9" s="32"/>
      <c r="H9" s="32"/>
      <c r="I9" s="32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7" x14ac:dyDescent="0.25">
      <c r="A10" s="297" t="s">
        <v>7</v>
      </c>
      <c r="B10" s="297"/>
      <c r="C10" s="6"/>
      <c r="D10" s="5"/>
      <c r="E10" s="5"/>
      <c r="F10" s="5"/>
      <c r="G10" s="32"/>
      <c r="H10" s="32"/>
      <c r="I10" s="32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7" x14ac:dyDescent="0.25">
      <c r="A11" s="296" t="s">
        <v>8</v>
      </c>
      <c r="B11" s="296"/>
      <c r="C11" s="296"/>
      <c r="D11" s="296"/>
      <c r="E11" s="296"/>
      <c r="F11" s="296"/>
      <c r="G11" s="32"/>
      <c r="H11" s="32"/>
      <c r="I11" s="32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7" x14ac:dyDescent="0.25">
      <c r="A12" s="296" t="s">
        <v>9</v>
      </c>
      <c r="B12" s="296"/>
      <c r="C12" s="296"/>
      <c r="D12" s="296"/>
      <c r="E12" s="296"/>
      <c r="F12" s="296"/>
      <c r="G12" s="32"/>
      <c r="H12" s="32"/>
      <c r="I12" s="32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7" x14ac:dyDescent="0.25">
      <c r="A13" s="297" t="s">
        <v>10</v>
      </c>
      <c r="B13" s="297"/>
      <c r="C13" s="297"/>
      <c r="D13" s="297"/>
      <c r="E13" s="297"/>
      <c r="F13" s="297"/>
      <c r="G13" s="32"/>
      <c r="H13" s="32"/>
      <c r="I13" s="32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7" ht="15.75" thickBot="1" x14ac:dyDescent="0.3">
      <c r="A14" s="340" t="s">
        <v>11</v>
      </c>
      <c r="B14" s="340"/>
      <c r="C14" s="340"/>
      <c r="D14" s="340"/>
      <c r="E14" s="340"/>
      <c r="F14" s="340"/>
      <c r="G14" s="340"/>
      <c r="H14" s="340"/>
      <c r="I14" s="340"/>
      <c r="J14" s="340"/>
      <c r="K14" s="340"/>
      <c r="L14" s="340"/>
      <c r="M14" s="340"/>
      <c r="N14" s="340"/>
      <c r="O14" s="340"/>
      <c r="P14" s="340"/>
      <c r="Q14" s="340"/>
      <c r="R14" s="340"/>
      <c r="S14" s="340"/>
      <c r="T14" s="340"/>
      <c r="U14" s="340"/>
      <c r="V14" s="340"/>
      <c r="W14" s="340"/>
      <c r="X14" s="340"/>
      <c r="Y14" s="340"/>
      <c r="Z14" s="340"/>
      <c r="AA14" s="340"/>
    </row>
    <row r="15" spans="1:27" ht="21.75" customHeight="1" thickBot="1" x14ac:dyDescent="0.3">
      <c r="A15" s="289" t="s">
        <v>12</v>
      </c>
      <c r="B15" s="291"/>
      <c r="C15" s="287" t="s">
        <v>13</v>
      </c>
      <c r="D15" s="337" t="s">
        <v>14</v>
      </c>
      <c r="E15" s="337"/>
      <c r="F15" s="337"/>
      <c r="G15" s="337" t="s">
        <v>15</v>
      </c>
      <c r="H15" s="337"/>
      <c r="I15" s="337"/>
      <c r="J15" s="287" t="s">
        <v>16</v>
      </c>
      <c r="K15" s="289" t="s">
        <v>17</v>
      </c>
      <c r="L15" s="290"/>
      <c r="M15" s="290"/>
      <c r="N15" s="290"/>
      <c r="O15" s="291"/>
      <c r="P15" s="347" t="s">
        <v>18</v>
      </c>
      <c r="Q15" s="348"/>
      <c r="R15" s="348"/>
      <c r="S15" s="348"/>
      <c r="T15" s="348"/>
      <c r="U15" s="348"/>
      <c r="V15" s="348"/>
      <c r="W15" s="348"/>
      <c r="X15" s="348"/>
      <c r="Y15" s="348"/>
      <c r="Z15" s="348"/>
      <c r="AA15" s="349"/>
    </row>
    <row r="16" spans="1:27" ht="15.75" thickBot="1" x14ac:dyDescent="0.3">
      <c r="A16" s="343"/>
      <c r="B16" s="344"/>
      <c r="C16" s="288"/>
      <c r="D16" s="338"/>
      <c r="E16" s="338"/>
      <c r="F16" s="338"/>
      <c r="G16" s="338"/>
      <c r="H16" s="338"/>
      <c r="I16" s="338"/>
      <c r="J16" s="288"/>
      <c r="K16" s="292"/>
      <c r="L16" s="293"/>
      <c r="M16" s="293"/>
      <c r="N16" s="293"/>
      <c r="O16" s="294"/>
      <c r="P16" s="274" t="s">
        <v>19</v>
      </c>
      <c r="Q16" s="275"/>
      <c r="R16" s="275"/>
      <c r="S16" s="276"/>
      <c r="T16" s="274" t="s">
        <v>20</v>
      </c>
      <c r="U16" s="275"/>
      <c r="V16" s="275"/>
      <c r="W16" s="276"/>
      <c r="X16" s="342" t="s">
        <v>21</v>
      </c>
      <c r="Y16" s="275"/>
      <c r="Z16" s="275"/>
      <c r="AA16" s="276"/>
    </row>
    <row r="17" spans="1:27" ht="15.75" thickBot="1" x14ac:dyDescent="0.3">
      <c r="A17" s="343"/>
      <c r="B17" s="344"/>
      <c r="C17" s="288"/>
      <c r="D17" s="277" t="s">
        <v>22</v>
      </c>
      <c r="E17" s="345" t="s">
        <v>23</v>
      </c>
      <c r="F17" s="335" t="s">
        <v>24</v>
      </c>
      <c r="G17" s="277" t="s">
        <v>22</v>
      </c>
      <c r="H17" s="345" t="s">
        <v>25</v>
      </c>
      <c r="I17" s="335" t="s">
        <v>24</v>
      </c>
      <c r="J17" s="288"/>
      <c r="K17" s="272" t="s">
        <v>218</v>
      </c>
      <c r="L17" s="283" t="s">
        <v>27</v>
      </c>
      <c r="M17" s="283"/>
      <c r="N17" s="283"/>
      <c r="O17" s="284"/>
      <c r="P17" s="282" t="s">
        <v>28</v>
      </c>
      <c r="Q17" s="268"/>
      <c r="R17" s="268" t="s">
        <v>29</v>
      </c>
      <c r="S17" s="269"/>
      <c r="T17" s="334" t="s">
        <v>30</v>
      </c>
      <c r="U17" s="268"/>
      <c r="V17" s="268" t="s">
        <v>31</v>
      </c>
      <c r="W17" s="269"/>
      <c r="X17" s="334" t="s">
        <v>32</v>
      </c>
      <c r="Y17" s="268"/>
      <c r="Z17" s="268" t="s">
        <v>33</v>
      </c>
      <c r="AA17" s="269"/>
    </row>
    <row r="18" spans="1:27" ht="15.75" thickBot="1" x14ac:dyDescent="0.3">
      <c r="A18" s="343"/>
      <c r="B18" s="344"/>
      <c r="C18" s="288"/>
      <c r="D18" s="278"/>
      <c r="E18" s="346"/>
      <c r="F18" s="336"/>
      <c r="G18" s="278"/>
      <c r="H18" s="346"/>
      <c r="I18" s="336"/>
      <c r="J18" s="288"/>
      <c r="K18" s="273"/>
      <c r="L18" s="270" t="s">
        <v>34</v>
      </c>
      <c r="M18" s="270" t="s">
        <v>35</v>
      </c>
      <c r="N18" s="270" t="s">
        <v>36</v>
      </c>
      <c r="O18" s="285" t="s">
        <v>37</v>
      </c>
      <c r="P18" s="99">
        <v>15</v>
      </c>
      <c r="Q18" s="97">
        <v>15</v>
      </c>
      <c r="R18" s="97">
        <v>15</v>
      </c>
      <c r="S18" s="98">
        <v>15</v>
      </c>
      <c r="T18" s="99">
        <v>15</v>
      </c>
      <c r="U18" s="97">
        <v>15</v>
      </c>
      <c r="V18" s="97">
        <v>15</v>
      </c>
      <c r="W18" s="98">
        <v>15</v>
      </c>
      <c r="X18" s="99">
        <v>15</v>
      </c>
      <c r="Y18" s="97">
        <v>15</v>
      </c>
      <c r="Z18" s="97">
        <v>15</v>
      </c>
      <c r="AA18" s="98">
        <v>15</v>
      </c>
    </row>
    <row r="19" spans="1:27" ht="30" customHeight="1" thickBot="1" x14ac:dyDescent="0.3">
      <c r="A19" s="343"/>
      <c r="B19" s="344"/>
      <c r="C19" s="288"/>
      <c r="D19" s="278"/>
      <c r="E19" s="346"/>
      <c r="F19" s="336"/>
      <c r="G19" s="278"/>
      <c r="H19" s="346"/>
      <c r="I19" s="336"/>
      <c r="J19" s="288"/>
      <c r="K19" s="273"/>
      <c r="L19" s="271"/>
      <c r="M19" s="271"/>
      <c r="N19" s="271"/>
      <c r="O19" s="286"/>
      <c r="P19" s="279" t="s">
        <v>38</v>
      </c>
      <c r="Q19" s="280"/>
      <c r="R19" s="280"/>
      <c r="S19" s="280"/>
      <c r="T19" s="280"/>
      <c r="U19" s="280"/>
      <c r="V19" s="280"/>
      <c r="W19" s="280"/>
      <c r="X19" s="280"/>
      <c r="Y19" s="280"/>
      <c r="Z19" s="280"/>
      <c r="AA19" s="281"/>
    </row>
    <row r="20" spans="1:27" ht="15.75" thickBot="1" x14ac:dyDescent="0.3">
      <c r="A20" s="343"/>
      <c r="B20" s="344"/>
      <c r="C20" s="288"/>
      <c r="D20" s="278"/>
      <c r="E20" s="346"/>
      <c r="F20" s="336"/>
      <c r="G20" s="278"/>
      <c r="H20" s="346"/>
      <c r="I20" s="336"/>
      <c r="J20" s="288"/>
      <c r="K20" s="273"/>
      <c r="L20" s="271"/>
      <c r="M20" s="271"/>
      <c r="N20" s="271"/>
      <c r="O20" s="286"/>
      <c r="P20" s="99" t="s">
        <v>26</v>
      </c>
      <c r="Q20" s="97" t="s">
        <v>39</v>
      </c>
      <c r="R20" s="97" t="s">
        <v>26</v>
      </c>
      <c r="S20" s="98" t="s">
        <v>39</v>
      </c>
      <c r="T20" s="28" t="s">
        <v>26</v>
      </c>
      <c r="U20" s="97" t="s">
        <v>39</v>
      </c>
      <c r="V20" s="97" t="s">
        <v>26</v>
      </c>
      <c r="W20" s="98" t="s">
        <v>39</v>
      </c>
      <c r="X20" s="28" t="s">
        <v>26</v>
      </c>
      <c r="Y20" s="97" t="s">
        <v>39</v>
      </c>
      <c r="Z20" s="97" t="s">
        <v>26</v>
      </c>
      <c r="AA20" s="98" t="s">
        <v>39</v>
      </c>
    </row>
    <row r="21" spans="1:27" ht="15.75" customHeight="1" thickBot="1" x14ac:dyDescent="0.3">
      <c r="A21" s="117" t="s">
        <v>40</v>
      </c>
      <c r="B21" s="7" t="s">
        <v>41</v>
      </c>
      <c r="C21" s="8">
        <f>SUM(C62,C84,C89)</f>
        <v>180</v>
      </c>
      <c r="D21" s="8"/>
      <c r="E21" s="8"/>
      <c r="F21" s="8"/>
      <c r="G21" s="8"/>
      <c r="H21" s="8"/>
      <c r="I21" s="8"/>
      <c r="J21" s="8">
        <f t="shared" ref="J21:AA21" si="0">SUM(J62,J84,J89)</f>
        <v>1905</v>
      </c>
      <c r="K21" s="8">
        <f t="shared" si="0"/>
        <v>795</v>
      </c>
      <c r="L21" s="8">
        <f t="shared" si="0"/>
        <v>60</v>
      </c>
      <c r="M21" s="8">
        <f t="shared" si="0"/>
        <v>990</v>
      </c>
      <c r="N21" s="8">
        <f t="shared" si="0"/>
        <v>0</v>
      </c>
      <c r="O21" s="8">
        <f t="shared" si="0"/>
        <v>60</v>
      </c>
      <c r="P21" s="8">
        <f t="shared" si="0"/>
        <v>14</v>
      </c>
      <c r="Q21" s="8">
        <f t="shared" si="0"/>
        <v>8</v>
      </c>
      <c r="R21" s="8">
        <f t="shared" si="0"/>
        <v>8</v>
      </c>
      <c r="S21" s="8">
        <f t="shared" si="0"/>
        <v>14</v>
      </c>
      <c r="T21" s="8">
        <f t="shared" si="0"/>
        <v>9</v>
      </c>
      <c r="U21" s="8">
        <f t="shared" si="0"/>
        <v>11</v>
      </c>
      <c r="V21" s="8">
        <f t="shared" si="0"/>
        <v>10</v>
      </c>
      <c r="W21" s="8">
        <f t="shared" si="0"/>
        <v>17</v>
      </c>
      <c r="X21" s="8">
        <f t="shared" si="0"/>
        <v>10</v>
      </c>
      <c r="Y21" s="8">
        <f t="shared" si="0"/>
        <v>14</v>
      </c>
      <c r="Z21" s="8">
        <f t="shared" si="0"/>
        <v>2</v>
      </c>
      <c r="AA21" s="8">
        <f t="shared" si="0"/>
        <v>10</v>
      </c>
    </row>
    <row r="22" spans="1:27" s="162" customFormat="1" ht="15.75" customHeight="1" thickBot="1" x14ac:dyDescent="0.3">
      <c r="A22" s="265" t="s">
        <v>42</v>
      </c>
      <c r="B22" s="266"/>
      <c r="C22" s="266"/>
      <c r="D22" s="266"/>
      <c r="E22" s="266"/>
      <c r="F22" s="266"/>
      <c r="G22" s="266"/>
      <c r="H22" s="266"/>
      <c r="I22" s="266"/>
      <c r="J22" s="266"/>
      <c r="K22" s="266"/>
      <c r="L22" s="266"/>
      <c r="M22" s="266"/>
      <c r="N22" s="266"/>
      <c r="O22" s="266"/>
      <c r="P22" s="266"/>
      <c r="Q22" s="266"/>
      <c r="R22" s="266"/>
      <c r="S22" s="266"/>
      <c r="T22" s="266"/>
      <c r="U22" s="266"/>
      <c r="V22" s="266"/>
      <c r="W22" s="266"/>
      <c r="X22" s="266"/>
      <c r="Y22" s="266"/>
      <c r="Z22" s="266"/>
      <c r="AA22" s="267"/>
    </row>
    <row r="23" spans="1:27" s="162" customFormat="1" ht="15.75" customHeight="1" x14ac:dyDescent="0.25">
      <c r="A23" s="9" t="s">
        <v>43</v>
      </c>
      <c r="B23" s="301" t="s">
        <v>44</v>
      </c>
      <c r="C23" s="302"/>
      <c r="D23" s="10"/>
      <c r="E23" s="37"/>
      <c r="F23" s="38"/>
      <c r="G23" s="10"/>
      <c r="H23" s="37">
        <v>1</v>
      </c>
      <c r="I23" s="39"/>
      <c r="J23" s="305"/>
      <c r="K23" s="306"/>
      <c r="L23" s="306"/>
      <c r="M23" s="306"/>
      <c r="N23" s="306"/>
      <c r="O23" s="306"/>
      <c r="P23" s="306"/>
      <c r="Q23" s="306"/>
      <c r="R23" s="306"/>
      <c r="S23" s="306"/>
      <c r="T23" s="306"/>
      <c r="U23" s="306"/>
      <c r="V23" s="306"/>
      <c r="W23" s="306"/>
      <c r="X23" s="306"/>
      <c r="Y23" s="306"/>
      <c r="Z23" s="306"/>
      <c r="AA23" s="307"/>
    </row>
    <row r="24" spans="1:27" s="162" customFormat="1" ht="15.75" customHeight="1" x14ac:dyDescent="0.25">
      <c r="A24" s="190" t="s">
        <v>45</v>
      </c>
      <c r="B24" s="188" t="s">
        <v>46</v>
      </c>
      <c r="C24" s="87">
        <v>5</v>
      </c>
      <c r="D24" s="88"/>
      <c r="E24" s="168"/>
      <c r="F24" s="102"/>
      <c r="G24" s="88"/>
      <c r="H24" s="168"/>
      <c r="I24" s="65"/>
      <c r="J24" s="25">
        <v>60</v>
      </c>
      <c r="K24" s="34"/>
      <c r="L24" s="35"/>
      <c r="M24" s="35">
        <v>60</v>
      </c>
      <c r="N24" s="35"/>
      <c r="O24" s="36"/>
      <c r="P24" s="34"/>
      <c r="Q24" s="35">
        <v>4</v>
      </c>
      <c r="R24" s="35"/>
      <c r="S24" s="36"/>
      <c r="T24" s="34"/>
      <c r="U24" s="35"/>
      <c r="V24" s="35"/>
      <c r="W24" s="36"/>
      <c r="X24" s="64"/>
      <c r="Y24" s="35"/>
      <c r="Z24" s="35"/>
      <c r="AA24" s="36"/>
    </row>
    <row r="25" spans="1:27" s="162" customFormat="1" ht="15.75" customHeight="1" x14ac:dyDescent="0.25">
      <c r="A25" s="169" t="s">
        <v>47</v>
      </c>
      <c r="B25" s="188" t="s">
        <v>48</v>
      </c>
      <c r="C25" s="87">
        <v>3</v>
      </c>
      <c r="D25" s="121"/>
      <c r="E25" s="44"/>
      <c r="F25" s="102"/>
      <c r="G25" s="121"/>
      <c r="H25" s="44"/>
      <c r="I25" s="65"/>
      <c r="J25" s="25">
        <v>30</v>
      </c>
      <c r="K25" s="34"/>
      <c r="L25" s="35"/>
      <c r="M25" s="35">
        <v>30</v>
      </c>
      <c r="N25" s="35"/>
      <c r="O25" s="36"/>
      <c r="P25" s="64"/>
      <c r="Q25" s="35">
        <v>2</v>
      </c>
      <c r="R25" s="35"/>
      <c r="S25" s="36"/>
      <c r="T25" s="34"/>
      <c r="U25" s="35"/>
      <c r="V25" s="35"/>
      <c r="W25" s="36"/>
      <c r="X25" s="64"/>
      <c r="Y25" s="35"/>
      <c r="Z25" s="35"/>
      <c r="AA25" s="36"/>
    </row>
    <row r="26" spans="1:27" s="162" customFormat="1" ht="15.75" customHeight="1" x14ac:dyDescent="0.25">
      <c r="A26" s="11" t="s">
        <v>49</v>
      </c>
      <c r="B26" s="303" t="s">
        <v>50</v>
      </c>
      <c r="C26" s="304"/>
      <c r="D26" s="121"/>
      <c r="E26" s="44"/>
      <c r="F26" s="102"/>
      <c r="G26" s="121">
        <v>2</v>
      </c>
      <c r="H26" s="44"/>
      <c r="I26" s="65"/>
      <c r="J26" s="298"/>
      <c r="K26" s="299"/>
      <c r="L26" s="299"/>
      <c r="M26" s="299"/>
      <c r="N26" s="299"/>
      <c r="O26" s="299"/>
      <c r="P26" s="299"/>
      <c r="Q26" s="299"/>
      <c r="R26" s="299"/>
      <c r="S26" s="299"/>
      <c r="T26" s="299"/>
      <c r="U26" s="299"/>
      <c r="V26" s="299"/>
      <c r="W26" s="299"/>
      <c r="X26" s="299"/>
      <c r="Y26" s="299"/>
      <c r="Z26" s="299"/>
      <c r="AA26" s="300"/>
    </row>
    <row r="27" spans="1:27" s="162" customFormat="1" ht="15.75" customHeight="1" x14ac:dyDescent="0.25">
      <c r="A27" s="169" t="s">
        <v>45</v>
      </c>
      <c r="B27" s="188" t="s">
        <v>51</v>
      </c>
      <c r="C27" s="12">
        <v>6</v>
      </c>
      <c r="D27" s="13"/>
      <c r="E27" s="44"/>
      <c r="F27" s="45"/>
      <c r="G27" s="47"/>
      <c r="H27" s="44"/>
      <c r="I27" s="46"/>
      <c r="J27" s="11">
        <v>60</v>
      </c>
      <c r="K27" s="47"/>
      <c r="L27" s="44"/>
      <c r="M27" s="44">
        <v>60</v>
      </c>
      <c r="N27" s="44"/>
      <c r="O27" s="48"/>
      <c r="P27" s="26"/>
      <c r="Q27" s="44"/>
      <c r="R27" s="44"/>
      <c r="S27" s="48">
        <v>4</v>
      </c>
      <c r="T27" s="47"/>
      <c r="U27" s="44"/>
      <c r="V27" s="44"/>
      <c r="W27" s="48"/>
      <c r="X27" s="26"/>
      <c r="Y27" s="44"/>
      <c r="Z27" s="44"/>
      <c r="AA27" s="48"/>
    </row>
    <row r="28" spans="1:27" s="162" customFormat="1" ht="15.75" customHeight="1" x14ac:dyDescent="0.25">
      <c r="A28" s="169" t="s">
        <v>47</v>
      </c>
      <c r="B28" s="188" t="s">
        <v>52</v>
      </c>
      <c r="C28" s="12">
        <v>4</v>
      </c>
      <c r="D28" s="14"/>
      <c r="E28" s="16"/>
      <c r="F28" s="45"/>
      <c r="G28" s="34"/>
      <c r="H28" s="44"/>
      <c r="I28" s="46"/>
      <c r="J28" s="11">
        <v>30</v>
      </c>
      <c r="K28" s="47"/>
      <c r="L28" s="44"/>
      <c r="M28" s="44">
        <v>30</v>
      </c>
      <c r="N28" s="44"/>
      <c r="O28" s="48"/>
      <c r="P28" s="47"/>
      <c r="Q28" s="44"/>
      <c r="R28" s="44"/>
      <c r="S28" s="48">
        <v>2</v>
      </c>
      <c r="T28" s="47"/>
      <c r="U28" s="44"/>
      <c r="V28" s="44"/>
      <c r="W28" s="48"/>
      <c r="X28" s="26"/>
      <c r="Y28" s="44"/>
      <c r="Z28" s="44"/>
      <c r="AA28" s="48"/>
    </row>
    <row r="29" spans="1:27" s="162" customFormat="1" ht="15.75" customHeight="1" x14ac:dyDescent="0.25">
      <c r="A29" s="11" t="s">
        <v>53</v>
      </c>
      <c r="B29" s="303" t="s">
        <v>54</v>
      </c>
      <c r="C29" s="304"/>
      <c r="D29" s="13"/>
      <c r="E29" s="44"/>
      <c r="F29" s="45"/>
      <c r="G29" s="121"/>
      <c r="H29" s="44">
        <v>3</v>
      </c>
      <c r="I29" s="46"/>
      <c r="J29" s="298"/>
      <c r="K29" s="299"/>
      <c r="L29" s="299"/>
      <c r="M29" s="299"/>
      <c r="N29" s="299"/>
      <c r="O29" s="299"/>
      <c r="P29" s="299"/>
      <c r="Q29" s="299"/>
      <c r="R29" s="299"/>
      <c r="S29" s="299"/>
      <c r="T29" s="299"/>
      <c r="U29" s="299"/>
      <c r="V29" s="299"/>
      <c r="W29" s="299"/>
      <c r="X29" s="299"/>
      <c r="Y29" s="299"/>
      <c r="Z29" s="299"/>
      <c r="AA29" s="300"/>
    </row>
    <row r="30" spans="1:27" s="162" customFormat="1" ht="15.75" customHeight="1" x14ac:dyDescent="0.25">
      <c r="A30" s="169" t="s">
        <v>45</v>
      </c>
      <c r="B30" s="188" t="s">
        <v>55</v>
      </c>
      <c r="C30" s="12">
        <v>4</v>
      </c>
      <c r="D30" s="13"/>
      <c r="E30" s="44"/>
      <c r="F30" s="45"/>
      <c r="G30" s="13"/>
      <c r="H30" s="44"/>
      <c r="I30" s="46"/>
      <c r="J30" s="11">
        <v>60</v>
      </c>
      <c r="K30" s="47"/>
      <c r="L30" s="44"/>
      <c r="M30" s="44">
        <v>60</v>
      </c>
      <c r="N30" s="44"/>
      <c r="O30" s="48"/>
      <c r="P30" s="26"/>
      <c r="Q30" s="44"/>
      <c r="R30" s="44"/>
      <c r="S30" s="48"/>
      <c r="T30" s="47"/>
      <c r="U30" s="44">
        <v>4</v>
      </c>
      <c r="V30" s="44"/>
      <c r="W30" s="48"/>
      <c r="X30" s="26"/>
      <c r="Y30" s="44"/>
      <c r="Z30" s="44"/>
      <c r="AA30" s="48"/>
    </row>
    <row r="31" spans="1:27" s="162" customFormat="1" ht="15.75" customHeight="1" x14ac:dyDescent="0.25">
      <c r="A31" s="169" t="s">
        <v>47</v>
      </c>
      <c r="B31" s="188" t="s">
        <v>56</v>
      </c>
      <c r="C31" s="12">
        <v>2</v>
      </c>
      <c r="D31" s="13"/>
      <c r="E31" s="44"/>
      <c r="F31" s="45"/>
      <c r="G31" s="13"/>
      <c r="H31" s="44"/>
      <c r="I31" s="46"/>
      <c r="J31" s="11">
        <v>30</v>
      </c>
      <c r="K31" s="47"/>
      <c r="L31" s="44"/>
      <c r="M31" s="44">
        <v>30</v>
      </c>
      <c r="N31" s="44"/>
      <c r="O31" s="48"/>
      <c r="P31" s="26"/>
      <c r="Q31" s="44"/>
      <c r="R31" s="44"/>
      <c r="S31" s="48"/>
      <c r="T31" s="47"/>
      <c r="U31" s="44">
        <v>2</v>
      </c>
      <c r="V31" s="44"/>
      <c r="W31" s="48"/>
      <c r="X31" s="26"/>
      <c r="Y31" s="44"/>
      <c r="Z31" s="44"/>
      <c r="AA31" s="48"/>
    </row>
    <row r="32" spans="1:27" s="162" customFormat="1" ht="15.75" customHeight="1" x14ac:dyDescent="0.25">
      <c r="A32" s="11" t="s">
        <v>57</v>
      </c>
      <c r="B32" s="303" t="s">
        <v>58</v>
      </c>
      <c r="C32" s="304"/>
      <c r="D32" s="13"/>
      <c r="E32" s="44"/>
      <c r="F32" s="45"/>
      <c r="G32" s="17">
        <v>4</v>
      </c>
      <c r="H32" s="44"/>
      <c r="I32" s="46"/>
      <c r="J32" s="298"/>
      <c r="K32" s="299"/>
      <c r="L32" s="299"/>
      <c r="M32" s="299"/>
      <c r="N32" s="299"/>
      <c r="O32" s="299"/>
      <c r="P32" s="299"/>
      <c r="Q32" s="299"/>
      <c r="R32" s="299"/>
      <c r="S32" s="299"/>
      <c r="T32" s="299"/>
      <c r="U32" s="299"/>
      <c r="V32" s="299"/>
      <c r="W32" s="299"/>
      <c r="X32" s="299"/>
      <c r="Y32" s="299"/>
      <c r="Z32" s="299"/>
      <c r="AA32" s="300"/>
    </row>
    <row r="33" spans="1:27" s="162" customFormat="1" ht="15.75" customHeight="1" x14ac:dyDescent="0.25">
      <c r="A33" s="169" t="s">
        <v>45</v>
      </c>
      <c r="B33" s="188" t="s">
        <v>59</v>
      </c>
      <c r="C33" s="12">
        <v>5</v>
      </c>
      <c r="D33" s="13"/>
      <c r="E33" s="44"/>
      <c r="F33" s="45"/>
      <c r="G33" s="47"/>
      <c r="H33" s="44"/>
      <c r="I33" s="46"/>
      <c r="J33" s="11">
        <v>60</v>
      </c>
      <c r="K33" s="47"/>
      <c r="L33" s="44"/>
      <c r="M33" s="44">
        <v>60</v>
      </c>
      <c r="N33" s="44"/>
      <c r="O33" s="48"/>
      <c r="P33" s="26"/>
      <c r="Q33" s="44"/>
      <c r="R33" s="44"/>
      <c r="S33" s="48"/>
      <c r="T33" s="47"/>
      <c r="U33" s="44"/>
      <c r="V33" s="44"/>
      <c r="W33" s="48">
        <v>4</v>
      </c>
      <c r="X33" s="26"/>
      <c r="Y33" s="44"/>
      <c r="Z33" s="44"/>
      <c r="AA33" s="48"/>
    </row>
    <row r="34" spans="1:27" s="162" customFormat="1" ht="15.75" customHeight="1" x14ac:dyDescent="0.25">
      <c r="A34" s="169" t="s">
        <v>47</v>
      </c>
      <c r="B34" s="188" t="s">
        <v>60</v>
      </c>
      <c r="C34" s="12">
        <v>3</v>
      </c>
      <c r="D34" s="13"/>
      <c r="E34" s="44"/>
      <c r="F34" s="45"/>
      <c r="G34" s="34"/>
      <c r="H34" s="44"/>
      <c r="I34" s="46"/>
      <c r="J34" s="11">
        <v>30</v>
      </c>
      <c r="K34" s="47"/>
      <c r="L34" s="44"/>
      <c r="M34" s="44">
        <v>30</v>
      </c>
      <c r="N34" s="44"/>
      <c r="O34" s="49"/>
      <c r="P34" s="26"/>
      <c r="Q34" s="44"/>
      <c r="R34" s="44"/>
      <c r="S34" s="48"/>
      <c r="T34" s="47"/>
      <c r="U34" s="44"/>
      <c r="V34" s="44"/>
      <c r="W34" s="48">
        <v>2</v>
      </c>
      <c r="X34" s="26"/>
      <c r="Y34" s="44"/>
      <c r="Z34" s="44"/>
      <c r="AA34" s="48"/>
    </row>
    <row r="35" spans="1:27" s="162" customFormat="1" ht="15.75" customHeight="1" x14ac:dyDescent="0.25">
      <c r="A35" s="11" t="s">
        <v>61</v>
      </c>
      <c r="B35" s="303" t="s">
        <v>62</v>
      </c>
      <c r="C35" s="304"/>
      <c r="D35" s="13"/>
      <c r="E35" s="44"/>
      <c r="F35" s="45"/>
      <c r="G35" s="121"/>
      <c r="H35" s="44">
        <v>5</v>
      </c>
      <c r="I35" s="46"/>
      <c r="J35" s="298"/>
      <c r="K35" s="299"/>
      <c r="L35" s="299"/>
      <c r="M35" s="299"/>
      <c r="N35" s="299"/>
      <c r="O35" s="299"/>
      <c r="P35" s="299"/>
      <c r="Q35" s="299"/>
      <c r="R35" s="299"/>
      <c r="S35" s="299"/>
      <c r="T35" s="299"/>
      <c r="U35" s="299"/>
      <c r="V35" s="299"/>
      <c r="W35" s="299"/>
      <c r="X35" s="299"/>
      <c r="Y35" s="299"/>
      <c r="Z35" s="299"/>
      <c r="AA35" s="300"/>
    </row>
    <row r="36" spans="1:27" s="162" customFormat="1" ht="15.75" customHeight="1" x14ac:dyDescent="0.25">
      <c r="A36" s="169" t="s">
        <v>45</v>
      </c>
      <c r="B36" s="188" t="s">
        <v>63</v>
      </c>
      <c r="C36" s="12">
        <v>4</v>
      </c>
      <c r="D36" s="13"/>
      <c r="E36" s="44"/>
      <c r="F36" s="45"/>
      <c r="G36" s="13"/>
      <c r="H36" s="44"/>
      <c r="I36" s="46"/>
      <c r="J36" s="11">
        <v>60</v>
      </c>
      <c r="K36" s="47"/>
      <c r="L36" s="44"/>
      <c r="M36" s="118">
        <v>60</v>
      </c>
      <c r="N36" s="118"/>
      <c r="O36" s="49"/>
      <c r="P36" s="26"/>
      <c r="Q36" s="44"/>
      <c r="R36" s="44"/>
      <c r="S36" s="48"/>
      <c r="T36" s="47"/>
      <c r="U36" s="44"/>
      <c r="V36" s="44"/>
      <c r="W36" s="48"/>
      <c r="X36" s="26"/>
      <c r="Y36" s="44">
        <v>4</v>
      </c>
      <c r="Z36" s="44"/>
      <c r="AA36" s="48"/>
    </row>
    <row r="37" spans="1:27" s="162" customFormat="1" ht="15.75" customHeight="1" x14ac:dyDescent="0.25">
      <c r="A37" s="169" t="s">
        <v>47</v>
      </c>
      <c r="B37" s="188" t="s">
        <v>64</v>
      </c>
      <c r="C37" s="12">
        <v>2</v>
      </c>
      <c r="D37" s="13"/>
      <c r="E37" s="44"/>
      <c r="F37" s="45"/>
      <c r="G37" s="13"/>
      <c r="H37" s="44"/>
      <c r="I37" s="46"/>
      <c r="J37" s="11">
        <v>30</v>
      </c>
      <c r="K37" s="47"/>
      <c r="L37" s="44"/>
      <c r="M37" s="118">
        <v>30</v>
      </c>
      <c r="N37" s="118"/>
      <c r="O37" s="49"/>
      <c r="P37" s="26"/>
      <c r="Q37" s="44"/>
      <c r="R37" s="44"/>
      <c r="S37" s="48"/>
      <c r="T37" s="47"/>
      <c r="U37" s="44"/>
      <c r="V37" s="44"/>
      <c r="W37" s="48"/>
      <c r="X37" s="26"/>
      <c r="Y37" s="44">
        <v>2</v>
      </c>
      <c r="Z37" s="44"/>
      <c r="AA37" s="48"/>
    </row>
    <row r="38" spans="1:27" s="162" customFormat="1" ht="15.75" customHeight="1" x14ac:dyDescent="0.25">
      <c r="A38" s="11" t="s">
        <v>65</v>
      </c>
      <c r="B38" s="303" t="s">
        <v>66</v>
      </c>
      <c r="C38" s="304"/>
      <c r="D38" s="13"/>
      <c r="E38" s="44"/>
      <c r="F38" s="45"/>
      <c r="G38" s="13">
        <v>6</v>
      </c>
      <c r="H38" s="44"/>
      <c r="I38" s="46"/>
      <c r="J38" s="298"/>
      <c r="K38" s="299"/>
      <c r="L38" s="299"/>
      <c r="M38" s="299"/>
      <c r="N38" s="299"/>
      <c r="O38" s="299"/>
      <c r="P38" s="299"/>
      <c r="Q38" s="299"/>
      <c r="R38" s="299"/>
      <c r="S38" s="299"/>
      <c r="T38" s="299"/>
      <c r="U38" s="299"/>
      <c r="V38" s="299"/>
      <c r="W38" s="299"/>
      <c r="X38" s="299"/>
      <c r="Y38" s="299"/>
      <c r="Z38" s="299"/>
      <c r="AA38" s="300"/>
    </row>
    <row r="39" spans="1:27" s="162" customFormat="1" ht="15.75" customHeight="1" x14ac:dyDescent="0.25">
      <c r="A39" s="169" t="s">
        <v>45</v>
      </c>
      <c r="B39" s="188" t="s">
        <v>67</v>
      </c>
      <c r="C39" s="12">
        <v>5</v>
      </c>
      <c r="D39" s="13"/>
      <c r="E39" s="44"/>
      <c r="F39" s="45"/>
      <c r="G39" s="47"/>
      <c r="H39" s="44"/>
      <c r="I39" s="46"/>
      <c r="J39" s="11">
        <v>60</v>
      </c>
      <c r="K39" s="47"/>
      <c r="L39" s="44"/>
      <c r="M39" s="118">
        <v>60</v>
      </c>
      <c r="N39" s="118"/>
      <c r="O39" s="49"/>
      <c r="P39" s="26"/>
      <c r="Q39" s="44"/>
      <c r="R39" s="44"/>
      <c r="S39" s="48"/>
      <c r="T39" s="47"/>
      <c r="U39" s="44"/>
      <c r="V39" s="44"/>
      <c r="W39" s="48"/>
      <c r="X39" s="26"/>
      <c r="Y39" s="44"/>
      <c r="Z39" s="44"/>
      <c r="AA39" s="48">
        <v>4</v>
      </c>
    </row>
    <row r="40" spans="1:27" s="162" customFormat="1" ht="15.75" customHeight="1" x14ac:dyDescent="0.25">
      <c r="A40" s="169" t="s">
        <v>47</v>
      </c>
      <c r="B40" s="188" t="s">
        <v>68</v>
      </c>
      <c r="C40" s="163">
        <v>3</v>
      </c>
      <c r="D40" s="17"/>
      <c r="E40" s="96"/>
      <c r="F40" s="66"/>
      <c r="G40" s="34"/>
      <c r="H40" s="96"/>
      <c r="I40" s="68"/>
      <c r="J40" s="50">
        <v>30</v>
      </c>
      <c r="K40" s="51"/>
      <c r="L40" s="96"/>
      <c r="M40" s="119">
        <v>30</v>
      </c>
      <c r="N40" s="119"/>
      <c r="O40" s="120"/>
      <c r="P40" s="53"/>
      <c r="Q40" s="96"/>
      <c r="R40" s="96"/>
      <c r="S40" s="52"/>
      <c r="T40" s="51"/>
      <c r="U40" s="96"/>
      <c r="V40" s="96"/>
      <c r="W40" s="52"/>
      <c r="X40" s="53"/>
      <c r="Y40" s="96"/>
      <c r="Z40" s="96"/>
      <c r="AA40" s="52">
        <v>2</v>
      </c>
    </row>
    <row r="41" spans="1:27" s="162" customFormat="1" ht="15.75" customHeight="1" x14ac:dyDescent="0.25">
      <c r="A41" s="11" t="s">
        <v>69</v>
      </c>
      <c r="B41" s="161" t="s">
        <v>70</v>
      </c>
      <c r="C41" s="163">
        <v>3</v>
      </c>
      <c r="D41" s="17"/>
      <c r="E41" s="96">
        <v>1</v>
      </c>
      <c r="F41" s="66"/>
      <c r="G41" s="17"/>
      <c r="H41" s="96"/>
      <c r="I41" s="68"/>
      <c r="J41" s="50">
        <v>30</v>
      </c>
      <c r="K41" s="51">
        <v>30</v>
      </c>
      <c r="L41" s="96"/>
      <c r="M41" s="96"/>
      <c r="N41" s="119"/>
      <c r="O41" s="120"/>
      <c r="P41" s="53">
        <v>2</v>
      </c>
      <c r="Q41" s="96"/>
      <c r="R41" s="96"/>
      <c r="S41" s="52"/>
      <c r="T41" s="51"/>
      <c r="U41" s="96"/>
      <c r="V41" s="96"/>
      <c r="W41" s="52"/>
      <c r="X41" s="53"/>
      <c r="Y41" s="96"/>
      <c r="Z41" s="96"/>
      <c r="AA41" s="52"/>
    </row>
    <row r="42" spans="1:27" s="162" customFormat="1" ht="15.75" customHeight="1" x14ac:dyDescent="0.25">
      <c r="A42" s="11" t="s">
        <v>71</v>
      </c>
      <c r="B42" s="161" t="s">
        <v>72</v>
      </c>
      <c r="C42" s="163">
        <v>2</v>
      </c>
      <c r="D42" s="17"/>
      <c r="E42" s="96">
        <v>2</v>
      </c>
      <c r="F42" s="66"/>
      <c r="G42" s="17"/>
      <c r="H42" s="96"/>
      <c r="I42" s="68"/>
      <c r="J42" s="50">
        <v>15</v>
      </c>
      <c r="K42" s="51">
        <v>15</v>
      </c>
      <c r="L42" s="96"/>
      <c r="M42" s="96"/>
      <c r="N42" s="119"/>
      <c r="O42" s="120"/>
      <c r="P42" s="53"/>
      <c r="Q42" s="96"/>
      <c r="R42" s="96">
        <v>1</v>
      </c>
      <c r="S42" s="52"/>
      <c r="T42" s="51"/>
      <c r="U42" s="96"/>
      <c r="V42" s="96"/>
      <c r="W42" s="52"/>
      <c r="X42" s="53"/>
      <c r="Y42" s="96"/>
      <c r="Z42" s="96"/>
      <c r="AA42" s="52"/>
    </row>
    <row r="43" spans="1:27" s="162" customFormat="1" ht="15.75" customHeight="1" x14ac:dyDescent="0.25">
      <c r="A43" s="11" t="s">
        <v>73</v>
      </c>
      <c r="B43" s="161" t="s">
        <v>74</v>
      </c>
      <c r="C43" s="163">
        <v>3</v>
      </c>
      <c r="D43" s="17">
        <v>2</v>
      </c>
      <c r="E43" s="96"/>
      <c r="F43" s="66"/>
      <c r="G43" s="17"/>
      <c r="H43" s="96">
        <v>2</v>
      </c>
      <c r="I43" s="68"/>
      <c r="J43" s="50">
        <v>45</v>
      </c>
      <c r="K43" s="51">
        <v>30</v>
      </c>
      <c r="L43" s="96"/>
      <c r="M43" s="96">
        <v>15</v>
      </c>
      <c r="N43" s="119"/>
      <c r="O43" s="120"/>
      <c r="P43" s="53"/>
      <c r="Q43" s="96"/>
      <c r="R43" s="96">
        <v>2</v>
      </c>
      <c r="S43" s="52">
        <v>1</v>
      </c>
      <c r="T43" s="51"/>
      <c r="U43" s="96"/>
      <c r="V43" s="96"/>
      <c r="W43" s="52"/>
      <c r="X43" s="53"/>
      <c r="Y43" s="96"/>
      <c r="Z43" s="96"/>
      <c r="AA43" s="52"/>
    </row>
    <row r="44" spans="1:27" s="162" customFormat="1" ht="15.75" customHeight="1" x14ac:dyDescent="0.25">
      <c r="A44" s="11" t="s">
        <v>75</v>
      </c>
      <c r="B44" s="161" t="s">
        <v>76</v>
      </c>
      <c r="C44" s="163">
        <v>2</v>
      </c>
      <c r="D44" s="17"/>
      <c r="E44" s="96"/>
      <c r="F44" s="66"/>
      <c r="G44" s="17"/>
      <c r="H44" s="96">
        <v>2</v>
      </c>
      <c r="I44" s="68"/>
      <c r="J44" s="50">
        <v>15</v>
      </c>
      <c r="K44" s="51"/>
      <c r="L44" s="96"/>
      <c r="M44" s="96">
        <v>15</v>
      </c>
      <c r="N44" s="119"/>
      <c r="O44" s="120"/>
      <c r="P44" s="53"/>
      <c r="Q44" s="96"/>
      <c r="R44" s="96"/>
      <c r="S44" s="52">
        <v>1</v>
      </c>
      <c r="T44" s="51"/>
      <c r="U44" s="96"/>
      <c r="V44" s="96"/>
      <c r="W44" s="52"/>
      <c r="X44" s="53"/>
      <c r="Y44" s="96"/>
      <c r="Z44" s="96"/>
      <c r="AA44" s="52"/>
    </row>
    <row r="45" spans="1:27" s="162" customFormat="1" ht="15.75" customHeight="1" x14ac:dyDescent="0.25">
      <c r="A45" s="11" t="s">
        <v>77</v>
      </c>
      <c r="B45" s="4" t="s">
        <v>78</v>
      </c>
      <c r="C45" s="163">
        <v>4</v>
      </c>
      <c r="D45" s="17"/>
      <c r="E45" s="96"/>
      <c r="F45" s="66"/>
      <c r="G45" s="17"/>
      <c r="H45" s="195" t="s">
        <v>79</v>
      </c>
      <c r="I45" s="68"/>
      <c r="J45" s="50">
        <v>60</v>
      </c>
      <c r="K45" s="51"/>
      <c r="L45" s="96"/>
      <c r="M45" s="96">
        <v>60</v>
      </c>
      <c r="N45" s="119"/>
      <c r="O45" s="120"/>
      <c r="P45" s="53"/>
      <c r="Q45" s="96"/>
      <c r="R45" s="96"/>
      <c r="S45" s="52">
        <v>2</v>
      </c>
      <c r="T45" s="51"/>
      <c r="U45" s="96"/>
      <c r="V45" s="96"/>
      <c r="W45" s="52">
        <v>1</v>
      </c>
      <c r="X45" s="53"/>
      <c r="Y45" s="96"/>
      <c r="Z45" s="96"/>
      <c r="AA45" s="52">
        <v>1</v>
      </c>
    </row>
    <row r="46" spans="1:27" s="162" customFormat="1" ht="15.75" customHeight="1" x14ac:dyDescent="0.25">
      <c r="A46" s="11" t="s">
        <v>80</v>
      </c>
      <c r="B46" s="161" t="s">
        <v>81</v>
      </c>
      <c r="C46" s="163">
        <v>3</v>
      </c>
      <c r="D46" s="17">
        <v>4</v>
      </c>
      <c r="E46" s="96"/>
      <c r="F46" s="66"/>
      <c r="G46" s="17"/>
      <c r="H46" s="96"/>
      <c r="I46" s="68"/>
      <c r="J46" s="50">
        <v>30</v>
      </c>
      <c r="K46" s="51">
        <v>30</v>
      </c>
      <c r="L46" s="96"/>
      <c r="M46" s="96"/>
      <c r="N46" s="119"/>
      <c r="O46" s="120"/>
      <c r="P46" s="53"/>
      <c r="Q46" s="96"/>
      <c r="R46" s="96"/>
      <c r="S46" s="52"/>
      <c r="T46" s="51"/>
      <c r="U46" s="96"/>
      <c r="V46" s="96">
        <v>2</v>
      </c>
      <c r="W46" s="52"/>
      <c r="X46" s="53"/>
      <c r="Y46" s="96"/>
      <c r="Z46" s="96"/>
      <c r="AA46" s="52"/>
    </row>
    <row r="47" spans="1:27" s="162" customFormat="1" ht="15.75" customHeight="1" x14ac:dyDescent="0.25">
      <c r="A47" s="11" t="s">
        <v>82</v>
      </c>
      <c r="B47" s="161" t="s">
        <v>83</v>
      </c>
      <c r="C47" s="163">
        <v>3</v>
      </c>
      <c r="D47" s="17">
        <v>5</v>
      </c>
      <c r="E47" s="96"/>
      <c r="F47" s="66"/>
      <c r="G47" s="17"/>
      <c r="H47" s="96"/>
      <c r="I47" s="68"/>
      <c r="J47" s="50">
        <v>30</v>
      </c>
      <c r="K47" s="51">
        <v>30</v>
      </c>
      <c r="L47" s="96"/>
      <c r="M47" s="96"/>
      <c r="N47" s="119"/>
      <c r="O47" s="120"/>
      <c r="P47" s="53"/>
      <c r="Q47" s="96"/>
      <c r="R47" s="96"/>
      <c r="S47" s="52"/>
      <c r="T47" s="51"/>
      <c r="U47" s="96"/>
      <c r="V47" s="96"/>
      <c r="W47" s="52"/>
      <c r="X47" s="53">
        <v>2</v>
      </c>
      <c r="Y47" s="96"/>
      <c r="Z47" s="96"/>
      <c r="AA47" s="52"/>
    </row>
    <row r="48" spans="1:27" s="162" customFormat="1" ht="15.75" customHeight="1" x14ac:dyDescent="0.25">
      <c r="A48" s="11" t="s">
        <v>84</v>
      </c>
      <c r="B48" s="161" t="s">
        <v>85</v>
      </c>
      <c r="C48" s="163">
        <v>3</v>
      </c>
      <c r="D48" s="17">
        <v>3</v>
      </c>
      <c r="E48" s="96"/>
      <c r="F48" s="66"/>
      <c r="G48" s="17"/>
      <c r="H48" s="96"/>
      <c r="I48" s="68"/>
      <c r="J48" s="50">
        <v>30</v>
      </c>
      <c r="K48" s="51">
        <v>30</v>
      </c>
      <c r="L48" s="96"/>
      <c r="M48" s="96"/>
      <c r="N48" s="119"/>
      <c r="O48" s="120"/>
      <c r="P48" s="53"/>
      <c r="Q48" s="96"/>
      <c r="R48" s="96"/>
      <c r="S48" s="52"/>
      <c r="T48" s="51">
        <v>2</v>
      </c>
      <c r="U48" s="96"/>
      <c r="V48" s="96"/>
      <c r="W48" s="52"/>
      <c r="X48" s="53"/>
      <c r="Y48" s="96"/>
      <c r="Z48" s="96"/>
      <c r="AA48" s="52"/>
    </row>
    <row r="49" spans="1:28" s="162" customFormat="1" ht="15.75" customHeight="1" x14ac:dyDescent="0.25">
      <c r="A49" s="11" t="s">
        <v>86</v>
      </c>
      <c r="B49" s="161" t="s">
        <v>87</v>
      </c>
      <c r="C49" s="163">
        <v>2</v>
      </c>
      <c r="D49" s="17"/>
      <c r="E49" s="96">
        <v>4</v>
      </c>
      <c r="F49" s="66"/>
      <c r="G49" s="17"/>
      <c r="H49" s="96"/>
      <c r="I49" s="68"/>
      <c r="J49" s="50">
        <v>15</v>
      </c>
      <c r="K49" s="51">
        <v>15</v>
      </c>
      <c r="L49" s="96"/>
      <c r="M49" s="96"/>
      <c r="N49" s="119"/>
      <c r="O49" s="120"/>
      <c r="P49" s="53"/>
      <c r="Q49" s="96"/>
      <c r="R49" s="96"/>
      <c r="S49" s="52"/>
      <c r="T49" s="51"/>
      <c r="U49" s="96"/>
      <c r="V49" s="96">
        <v>1</v>
      </c>
      <c r="W49" s="52"/>
      <c r="X49" s="53"/>
      <c r="Y49" s="96"/>
      <c r="Z49" s="96"/>
      <c r="AA49" s="52"/>
    </row>
    <row r="50" spans="1:28" s="162" customFormat="1" ht="15.75" customHeight="1" x14ac:dyDescent="0.25">
      <c r="A50" s="11" t="s">
        <v>88</v>
      </c>
      <c r="B50" s="196" t="s">
        <v>89</v>
      </c>
      <c r="C50" s="163">
        <v>4</v>
      </c>
      <c r="D50" s="17"/>
      <c r="E50" s="136">
        <v>2</v>
      </c>
      <c r="F50" s="66"/>
      <c r="G50" s="17"/>
      <c r="H50" s="96">
        <v>2</v>
      </c>
      <c r="I50" s="68"/>
      <c r="J50" s="50">
        <v>30</v>
      </c>
      <c r="K50" s="51">
        <v>15</v>
      </c>
      <c r="L50" s="96"/>
      <c r="M50" s="96">
        <v>15</v>
      </c>
      <c r="N50" s="119"/>
      <c r="O50" s="120"/>
      <c r="P50" s="53"/>
      <c r="Q50" s="96"/>
      <c r="R50" s="96">
        <v>1</v>
      </c>
      <c r="S50" s="52">
        <v>1</v>
      </c>
      <c r="T50" s="51"/>
      <c r="U50" s="96"/>
      <c r="V50" s="96"/>
      <c r="W50" s="52"/>
      <c r="X50" s="134"/>
      <c r="Y50" s="96"/>
      <c r="Z50" s="96"/>
      <c r="AA50" s="135"/>
    </row>
    <row r="51" spans="1:28" s="162" customFormat="1" ht="15.75" customHeight="1" x14ac:dyDescent="0.25">
      <c r="A51" s="11" t="s">
        <v>90</v>
      </c>
      <c r="B51" s="161" t="s">
        <v>91</v>
      </c>
      <c r="C51" s="163">
        <v>3</v>
      </c>
      <c r="D51" s="17"/>
      <c r="E51" s="96"/>
      <c r="F51" s="66"/>
      <c r="G51" s="17"/>
      <c r="H51" s="96">
        <v>4</v>
      </c>
      <c r="I51" s="68"/>
      <c r="J51" s="50">
        <v>30</v>
      </c>
      <c r="K51" s="51"/>
      <c r="L51" s="96"/>
      <c r="M51" s="96">
        <v>30</v>
      </c>
      <c r="N51" s="119"/>
      <c r="O51" s="120"/>
      <c r="P51" s="53"/>
      <c r="Q51" s="96"/>
      <c r="R51" s="96"/>
      <c r="S51" s="52"/>
      <c r="T51" s="51"/>
      <c r="U51" s="96"/>
      <c r="V51" s="96"/>
      <c r="W51" s="52">
        <v>2</v>
      </c>
      <c r="X51" s="53"/>
      <c r="Y51" s="96"/>
      <c r="Z51" s="96"/>
      <c r="AA51" s="52"/>
    </row>
    <row r="52" spans="1:28" s="162" customFormat="1" ht="15.75" customHeight="1" x14ac:dyDescent="0.25">
      <c r="A52" s="11" t="s">
        <v>92</v>
      </c>
      <c r="B52" s="161" t="s">
        <v>93</v>
      </c>
      <c r="C52" s="163">
        <v>3</v>
      </c>
      <c r="D52" s="17"/>
      <c r="E52" s="96">
        <v>1</v>
      </c>
      <c r="F52" s="66"/>
      <c r="G52" s="17"/>
      <c r="H52" s="96"/>
      <c r="I52" s="68"/>
      <c r="J52" s="50">
        <v>30</v>
      </c>
      <c r="K52" s="51">
        <v>30</v>
      </c>
      <c r="L52" s="96"/>
      <c r="M52" s="96"/>
      <c r="N52" s="119"/>
      <c r="O52" s="120"/>
      <c r="P52" s="53">
        <v>2</v>
      </c>
      <c r="Q52" s="96"/>
      <c r="R52" s="96"/>
      <c r="S52" s="52"/>
      <c r="T52" s="51"/>
      <c r="U52" s="96"/>
      <c r="V52" s="96"/>
      <c r="W52" s="52"/>
      <c r="X52" s="53"/>
      <c r="Y52" s="96"/>
      <c r="Z52" s="96"/>
      <c r="AA52" s="52"/>
    </row>
    <row r="53" spans="1:28" s="162" customFormat="1" ht="15.75" customHeight="1" x14ac:dyDescent="0.25">
      <c r="A53" s="11" t="s">
        <v>94</v>
      </c>
      <c r="B53" s="161" t="s">
        <v>95</v>
      </c>
      <c r="C53" s="163">
        <v>2</v>
      </c>
      <c r="D53" s="17">
        <v>2</v>
      </c>
      <c r="E53" s="96"/>
      <c r="F53" s="66"/>
      <c r="G53" s="17"/>
      <c r="H53" s="96"/>
      <c r="I53" s="68"/>
      <c r="J53" s="50">
        <v>15</v>
      </c>
      <c r="K53" s="51">
        <v>15</v>
      </c>
      <c r="L53" s="96"/>
      <c r="M53" s="96"/>
      <c r="N53" s="119"/>
      <c r="O53" s="120"/>
      <c r="P53" s="53"/>
      <c r="Q53" s="96"/>
      <c r="R53" s="96">
        <v>1</v>
      </c>
      <c r="S53" s="52"/>
      <c r="T53" s="51"/>
      <c r="U53" s="96"/>
      <c r="V53" s="96"/>
      <c r="W53" s="52"/>
      <c r="X53" s="53"/>
      <c r="Y53" s="96"/>
      <c r="Z53" s="96"/>
      <c r="AA53" s="52"/>
    </row>
    <row r="54" spans="1:28" s="162" customFormat="1" ht="15.75" customHeight="1" x14ac:dyDescent="0.25">
      <c r="A54" s="11" t="s">
        <v>96</v>
      </c>
      <c r="B54" s="161" t="s">
        <v>97</v>
      </c>
      <c r="C54" s="163">
        <v>3</v>
      </c>
      <c r="D54" s="17">
        <v>2</v>
      </c>
      <c r="E54" s="96"/>
      <c r="F54" s="66"/>
      <c r="G54" s="17"/>
      <c r="H54" s="96"/>
      <c r="I54" s="68"/>
      <c r="J54" s="50">
        <v>30</v>
      </c>
      <c r="K54" s="51">
        <v>30</v>
      </c>
      <c r="L54" s="96"/>
      <c r="M54" s="96"/>
      <c r="N54" s="119"/>
      <c r="O54" s="120"/>
      <c r="P54" s="53"/>
      <c r="Q54" s="96"/>
      <c r="R54" s="96">
        <v>2</v>
      </c>
      <c r="S54" s="52"/>
      <c r="T54" s="51"/>
      <c r="U54" s="96"/>
      <c r="V54" s="96"/>
      <c r="W54" s="52"/>
      <c r="X54" s="53"/>
      <c r="Y54" s="96"/>
      <c r="Z54" s="96"/>
      <c r="AA54" s="52"/>
    </row>
    <row r="55" spans="1:28" s="162" customFormat="1" ht="15.75" customHeight="1" x14ac:dyDescent="0.25">
      <c r="A55" s="11" t="s">
        <v>98</v>
      </c>
      <c r="B55" s="161" t="s">
        <v>99</v>
      </c>
      <c r="C55" s="163">
        <v>3</v>
      </c>
      <c r="D55" s="17"/>
      <c r="E55" s="96">
        <v>5</v>
      </c>
      <c r="F55" s="66"/>
      <c r="G55" s="17"/>
      <c r="H55" s="96"/>
      <c r="I55" s="68"/>
      <c r="J55" s="50">
        <v>30</v>
      </c>
      <c r="K55" s="51">
        <v>30</v>
      </c>
      <c r="L55" s="96"/>
      <c r="M55" s="96"/>
      <c r="N55" s="119"/>
      <c r="O55" s="120"/>
      <c r="P55" s="53"/>
      <c r="Q55" s="96"/>
      <c r="R55" s="96"/>
      <c r="S55" s="52"/>
      <c r="T55" s="51"/>
      <c r="U55" s="96"/>
      <c r="V55" s="96"/>
      <c r="W55" s="52"/>
      <c r="X55" s="53">
        <v>2</v>
      </c>
      <c r="Y55" s="96"/>
      <c r="Z55" s="96"/>
      <c r="AA55" s="52"/>
    </row>
    <row r="56" spans="1:28" s="162" customFormat="1" ht="15.75" customHeight="1" x14ac:dyDescent="0.25">
      <c r="A56" s="11" t="s">
        <v>100</v>
      </c>
      <c r="B56" s="161" t="s">
        <v>101</v>
      </c>
      <c r="C56" s="163">
        <v>2</v>
      </c>
      <c r="D56" s="17"/>
      <c r="E56" s="96">
        <v>4</v>
      </c>
      <c r="F56" s="66"/>
      <c r="G56" s="17"/>
      <c r="H56" s="96"/>
      <c r="I56" s="68"/>
      <c r="J56" s="50">
        <v>15</v>
      </c>
      <c r="K56" s="51">
        <v>15</v>
      </c>
      <c r="L56" s="96"/>
      <c r="M56" s="96"/>
      <c r="N56" s="119"/>
      <c r="O56" s="120"/>
      <c r="P56" s="53"/>
      <c r="Q56" s="96"/>
      <c r="R56" s="96"/>
      <c r="S56" s="52"/>
      <c r="T56" s="51"/>
      <c r="U56" s="96"/>
      <c r="V56" s="96">
        <v>1</v>
      </c>
      <c r="W56" s="52"/>
      <c r="X56" s="53"/>
      <c r="Y56" s="96"/>
      <c r="Z56" s="96"/>
      <c r="AA56" s="52"/>
    </row>
    <row r="57" spans="1:28" s="162" customFormat="1" ht="15.75" customHeight="1" x14ac:dyDescent="0.25">
      <c r="A57" s="11" t="s">
        <v>102</v>
      </c>
      <c r="B57" s="161" t="s">
        <v>103</v>
      </c>
      <c r="C57" s="163">
        <v>7</v>
      </c>
      <c r="D57" s="137" t="s">
        <v>104</v>
      </c>
      <c r="E57" s="96"/>
      <c r="F57" s="66"/>
      <c r="G57" s="17"/>
      <c r="H57" s="96" t="s">
        <v>104</v>
      </c>
      <c r="I57" s="68"/>
      <c r="J57" s="50">
        <v>90</v>
      </c>
      <c r="K57" s="51">
        <v>60</v>
      </c>
      <c r="L57" s="96"/>
      <c r="M57" s="96">
        <v>30</v>
      </c>
      <c r="N57" s="119"/>
      <c r="O57" s="120"/>
      <c r="P57" s="53"/>
      <c r="Q57" s="96"/>
      <c r="R57" s="96"/>
      <c r="S57" s="52"/>
      <c r="T57" s="132"/>
      <c r="U57" s="96"/>
      <c r="V57" s="133">
        <v>2</v>
      </c>
      <c r="W57" s="52">
        <v>1</v>
      </c>
      <c r="X57" s="53">
        <v>2</v>
      </c>
      <c r="Y57" s="96">
        <v>1</v>
      </c>
      <c r="Z57" s="96"/>
      <c r="AA57" s="52"/>
    </row>
    <row r="58" spans="1:28" s="162" customFormat="1" ht="15.75" customHeight="1" x14ac:dyDescent="0.25">
      <c r="A58" s="11" t="s">
        <v>105</v>
      </c>
      <c r="B58" s="161" t="s">
        <v>106</v>
      </c>
      <c r="C58" s="163">
        <v>3</v>
      </c>
      <c r="D58" s="17"/>
      <c r="E58" s="96">
        <v>1</v>
      </c>
      <c r="F58" s="66"/>
      <c r="G58" s="17"/>
      <c r="H58" s="96"/>
      <c r="I58" s="68"/>
      <c r="J58" s="50">
        <v>30</v>
      </c>
      <c r="K58" s="51">
        <v>30</v>
      </c>
      <c r="L58" s="96"/>
      <c r="M58" s="96"/>
      <c r="N58" s="119"/>
      <c r="O58" s="120"/>
      <c r="P58" s="53">
        <v>2</v>
      </c>
      <c r="Q58" s="96"/>
      <c r="R58" s="96"/>
      <c r="S58" s="52"/>
      <c r="T58" s="51"/>
      <c r="U58" s="96"/>
      <c r="V58" s="96"/>
      <c r="W58" s="52"/>
      <c r="X58" s="53"/>
      <c r="Y58" s="96"/>
      <c r="Z58" s="96"/>
      <c r="AA58" s="52"/>
    </row>
    <row r="59" spans="1:28" s="162" customFormat="1" ht="15.75" customHeight="1" x14ac:dyDescent="0.25">
      <c r="A59" s="11" t="s">
        <v>107</v>
      </c>
      <c r="B59" s="161" t="s">
        <v>108</v>
      </c>
      <c r="C59" s="163">
        <v>13</v>
      </c>
      <c r="D59" s="124" t="s">
        <v>109</v>
      </c>
      <c r="E59" s="96"/>
      <c r="F59" s="66"/>
      <c r="G59" s="17"/>
      <c r="H59" s="233" t="s">
        <v>109</v>
      </c>
      <c r="I59" s="68"/>
      <c r="J59" s="50">
        <v>195</v>
      </c>
      <c r="K59" s="51">
        <v>120</v>
      </c>
      <c r="L59" s="96"/>
      <c r="M59" s="96">
        <v>75</v>
      </c>
      <c r="N59" s="119"/>
      <c r="O59" s="120"/>
      <c r="P59" s="53"/>
      <c r="Q59" s="96"/>
      <c r="R59" s="96">
        <v>1</v>
      </c>
      <c r="S59" s="52">
        <v>1</v>
      </c>
      <c r="T59" s="51">
        <v>1</v>
      </c>
      <c r="U59" s="96">
        <v>1</v>
      </c>
      <c r="V59" s="96">
        <v>2</v>
      </c>
      <c r="W59" s="52">
        <v>1</v>
      </c>
      <c r="X59" s="53">
        <v>2</v>
      </c>
      <c r="Y59" s="96">
        <v>1</v>
      </c>
      <c r="Z59" s="96">
        <v>2</v>
      </c>
      <c r="AA59" s="52">
        <v>1</v>
      </c>
    </row>
    <row r="60" spans="1:28" s="162" customFormat="1" ht="15.75" customHeight="1" x14ac:dyDescent="0.25">
      <c r="A60" s="11" t="s">
        <v>110</v>
      </c>
      <c r="B60" s="161" t="s">
        <v>111</v>
      </c>
      <c r="C60" s="163">
        <v>2</v>
      </c>
      <c r="D60" s="17">
        <v>1</v>
      </c>
      <c r="E60" s="96"/>
      <c r="F60" s="66"/>
      <c r="G60" s="17"/>
      <c r="H60" s="96"/>
      <c r="I60" s="68"/>
      <c r="J60" s="50">
        <v>30</v>
      </c>
      <c r="K60" s="51">
        <v>30</v>
      </c>
      <c r="L60" s="96"/>
      <c r="M60" s="96"/>
      <c r="N60" s="119"/>
      <c r="O60" s="120"/>
      <c r="P60" s="53">
        <v>2</v>
      </c>
      <c r="Q60" s="96"/>
      <c r="R60" s="96"/>
      <c r="S60" s="52"/>
      <c r="T60" s="51"/>
      <c r="U60" s="96"/>
      <c r="V60" s="96"/>
      <c r="W60" s="52"/>
      <c r="X60" s="53"/>
      <c r="Y60" s="96"/>
      <c r="Z60" s="96"/>
      <c r="AA60" s="52"/>
    </row>
    <row r="61" spans="1:28" s="162" customFormat="1" ht="15.75" customHeight="1" thickBot="1" x14ac:dyDescent="0.3">
      <c r="A61" s="11" t="s">
        <v>112</v>
      </c>
      <c r="B61" s="161" t="s">
        <v>113</v>
      </c>
      <c r="C61" s="163">
        <v>0</v>
      </c>
      <c r="D61" s="17"/>
      <c r="E61" s="96"/>
      <c r="F61" s="66"/>
      <c r="G61" s="17"/>
      <c r="H61" s="96"/>
      <c r="I61" s="68" t="s">
        <v>104</v>
      </c>
      <c r="J61" s="50">
        <v>60</v>
      </c>
      <c r="K61" s="51"/>
      <c r="L61" s="96">
        <v>60</v>
      </c>
      <c r="M61" s="96"/>
      <c r="N61" s="119"/>
      <c r="O61" s="120"/>
      <c r="P61" s="53"/>
      <c r="Q61" s="96"/>
      <c r="R61" s="96"/>
      <c r="S61" s="52"/>
      <c r="T61" s="51"/>
      <c r="U61" s="96"/>
      <c r="V61" s="96"/>
      <c r="W61" s="52">
        <v>2</v>
      </c>
      <c r="X61" s="53"/>
      <c r="Y61" s="96">
        <v>2</v>
      </c>
      <c r="Z61" s="96"/>
      <c r="AA61" s="52"/>
    </row>
    <row r="62" spans="1:28" s="162" customFormat="1" ht="15.75" customHeight="1" thickBot="1" x14ac:dyDescent="0.3">
      <c r="A62" s="318" t="s">
        <v>114</v>
      </c>
      <c r="B62" s="319"/>
      <c r="C62" s="92">
        <f>SUM(C23:C61)</f>
        <v>116</v>
      </c>
      <c r="D62" s="92"/>
      <c r="E62" s="92"/>
      <c r="F62" s="92"/>
      <c r="G62" s="92"/>
      <c r="H62" s="92"/>
      <c r="I62" s="92"/>
      <c r="J62" s="92">
        <f t="shared" ref="J62:AA62" si="1">SUM(J23:J61)</f>
        <v>1395</v>
      </c>
      <c r="K62" s="92">
        <f t="shared" si="1"/>
        <v>555</v>
      </c>
      <c r="L62" s="92">
        <f t="shared" si="1"/>
        <v>60</v>
      </c>
      <c r="M62" s="92">
        <f t="shared" si="1"/>
        <v>780</v>
      </c>
      <c r="N62" s="92">
        <f t="shared" si="1"/>
        <v>0</v>
      </c>
      <c r="O62" s="92">
        <f t="shared" si="1"/>
        <v>0</v>
      </c>
      <c r="P62" s="92">
        <f t="shared" si="1"/>
        <v>8</v>
      </c>
      <c r="Q62" s="92">
        <f t="shared" si="1"/>
        <v>6</v>
      </c>
      <c r="R62" s="92">
        <f t="shared" si="1"/>
        <v>8</v>
      </c>
      <c r="S62" s="92">
        <f t="shared" si="1"/>
        <v>12</v>
      </c>
      <c r="T62" s="92">
        <f t="shared" si="1"/>
        <v>3</v>
      </c>
      <c r="U62" s="92">
        <f t="shared" si="1"/>
        <v>7</v>
      </c>
      <c r="V62" s="92">
        <f t="shared" si="1"/>
        <v>8</v>
      </c>
      <c r="W62" s="92">
        <f t="shared" si="1"/>
        <v>13</v>
      </c>
      <c r="X62" s="92">
        <f t="shared" si="1"/>
        <v>8</v>
      </c>
      <c r="Y62" s="92">
        <f t="shared" si="1"/>
        <v>10</v>
      </c>
      <c r="Z62" s="92">
        <f t="shared" si="1"/>
        <v>2</v>
      </c>
      <c r="AA62" s="92">
        <f t="shared" si="1"/>
        <v>8</v>
      </c>
      <c r="AB62" s="218"/>
    </row>
    <row r="63" spans="1:28" s="162" customFormat="1" ht="15.75" customHeight="1" thickBot="1" x14ac:dyDescent="0.3">
      <c r="A63" s="324" t="s">
        <v>115</v>
      </c>
      <c r="B63" s="325"/>
      <c r="C63" s="325"/>
      <c r="D63" s="325"/>
      <c r="E63" s="325"/>
      <c r="F63" s="325"/>
      <c r="G63" s="325"/>
      <c r="H63" s="325"/>
      <c r="I63" s="325"/>
      <c r="J63" s="325"/>
      <c r="K63" s="325"/>
      <c r="L63" s="325"/>
      <c r="M63" s="325"/>
      <c r="N63" s="325"/>
      <c r="O63" s="325"/>
      <c r="P63" s="325"/>
      <c r="Q63" s="325"/>
      <c r="R63" s="325"/>
      <c r="S63" s="325"/>
      <c r="T63" s="325"/>
      <c r="U63" s="325"/>
      <c r="V63" s="325"/>
      <c r="W63" s="325"/>
      <c r="X63" s="325"/>
      <c r="Y63" s="325"/>
      <c r="Z63" s="325"/>
      <c r="AA63" s="326"/>
    </row>
    <row r="64" spans="1:28" s="162" customFormat="1" ht="15.75" customHeight="1" x14ac:dyDescent="0.25">
      <c r="A64" s="24" t="s">
        <v>116</v>
      </c>
      <c r="B64" s="160" t="s">
        <v>117</v>
      </c>
      <c r="C64" s="163">
        <v>17</v>
      </c>
      <c r="D64" s="17"/>
      <c r="E64" s="96"/>
      <c r="F64" s="66"/>
      <c r="G64" s="17"/>
      <c r="H64" s="96"/>
      <c r="I64" s="68" t="s">
        <v>118</v>
      </c>
      <c r="J64" s="50">
        <v>60</v>
      </c>
      <c r="K64" s="51"/>
      <c r="L64" s="96"/>
      <c r="M64" s="96"/>
      <c r="N64" s="119"/>
      <c r="O64" s="120">
        <v>60</v>
      </c>
      <c r="P64" s="53"/>
      <c r="Q64" s="96"/>
      <c r="R64" s="96"/>
      <c r="S64" s="52"/>
      <c r="T64" s="51"/>
      <c r="U64" s="96"/>
      <c r="V64" s="96"/>
      <c r="W64" s="52"/>
      <c r="X64" s="53"/>
      <c r="Y64" s="96">
        <v>2</v>
      </c>
      <c r="Z64" s="96"/>
      <c r="AA64" s="52">
        <v>2</v>
      </c>
    </row>
    <row r="65" spans="1:27" s="162" customFormat="1" ht="15.75" customHeight="1" thickBot="1" x14ac:dyDescent="0.3">
      <c r="A65" s="24" t="s">
        <v>119</v>
      </c>
      <c r="B65" s="114" t="s">
        <v>120</v>
      </c>
      <c r="C65" s="50">
        <v>8</v>
      </c>
      <c r="D65" s="104"/>
      <c r="E65" s="197"/>
      <c r="F65" s="107"/>
      <c r="G65" s="198">
        <v>4</v>
      </c>
      <c r="H65" s="146" t="s">
        <v>121</v>
      </c>
      <c r="I65" s="199"/>
      <c r="J65" s="50">
        <v>120</v>
      </c>
      <c r="K65" s="104"/>
      <c r="L65" s="96"/>
      <c r="M65" s="96">
        <v>120</v>
      </c>
      <c r="N65" s="96"/>
      <c r="O65" s="107"/>
      <c r="P65" s="51"/>
      <c r="Q65" s="96">
        <v>2</v>
      </c>
      <c r="R65" s="96"/>
      <c r="S65" s="52">
        <v>2</v>
      </c>
      <c r="T65" s="51"/>
      <c r="U65" s="96">
        <v>2</v>
      </c>
      <c r="V65" s="96"/>
      <c r="W65" s="52">
        <v>2</v>
      </c>
      <c r="X65" s="53"/>
      <c r="Y65" s="96"/>
      <c r="Z65" s="96"/>
      <c r="AA65" s="52"/>
    </row>
    <row r="66" spans="1:27" s="162" customFormat="1" ht="15.75" customHeight="1" thickBot="1" x14ac:dyDescent="0.3">
      <c r="A66" s="315" t="s">
        <v>122</v>
      </c>
      <c r="B66" s="316"/>
      <c r="C66" s="316"/>
      <c r="D66" s="316"/>
      <c r="E66" s="316"/>
      <c r="F66" s="316"/>
      <c r="G66" s="316"/>
      <c r="H66" s="316"/>
      <c r="I66" s="316"/>
      <c r="J66" s="316"/>
      <c r="K66" s="316"/>
      <c r="L66" s="316"/>
      <c r="M66" s="316"/>
      <c r="N66" s="316"/>
      <c r="O66" s="316"/>
      <c r="P66" s="316"/>
      <c r="Q66" s="316"/>
      <c r="R66" s="316"/>
      <c r="S66" s="316"/>
      <c r="T66" s="316"/>
      <c r="U66" s="316"/>
      <c r="V66" s="316"/>
      <c r="W66" s="316"/>
      <c r="X66" s="316"/>
      <c r="Y66" s="316"/>
      <c r="Z66" s="316"/>
      <c r="AA66" s="317"/>
    </row>
    <row r="67" spans="1:27" s="162" customFormat="1" ht="15.75" customHeight="1" thickBot="1" x14ac:dyDescent="0.3">
      <c r="A67" s="11" t="s">
        <v>123</v>
      </c>
      <c r="B67" s="21" t="s">
        <v>124</v>
      </c>
      <c r="C67" s="25">
        <v>4</v>
      </c>
      <c r="D67" s="22"/>
      <c r="E67" s="63">
        <v>3</v>
      </c>
      <c r="F67" s="139"/>
      <c r="G67" s="61"/>
      <c r="H67" s="63"/>
      <c r="I67" s="200"/>
      <c r="J67" s="25">
        <v>30</v>
      </c>
      <c r="K67" s="22">
        <v>30</v>
      </c>
      <c r="L67" s="35"/>
      <c r="M67" s="35"/>
      <c r="N67" s="35"/>
      <c r="O67" s="139"/>
      <c r="P67" s="34"/>
      <c r="Q67" s="35"/>
      <c r="R67" s="35"/>
      <c r="S67" s="36"/>
      <c r="T67" s="34">
        <v>2</v>
      </c>
      <c r="U67" s="35"/>
      <c r="V67" s="35"/>
      <c r="W67" s="36"/>
      <c r="X67" s="64"/>
      <c r="Y67" s="35"/>
      <c r="Z67" s="35"/>
      <c r="AA67" s="36"/>
    </row>
    <row r="68" spans="1:27" s="162" customFormat="1" ht="15.75" customHeight="1" x14ac:dyDescent="0.25">
      <c r="A68" s="11" t="s">
        <v>125</v>
      </c>
      <c r="B68" s="160" t="s">
        <v>126</v>
      </c>
      <c r="C68" s="166">
        <v>4</v>
      </c>
      <c r="D68" s="173">
        <v>3</v>
      </c>
      <c r="E68" s="41"/>
      <c r="F68" s="38"/>
      <c r="G68" s="128"/>
      <c r="H68" s="41"/>
      <c r="I68" s="39"/>
      <c r="J68" s="9">
        <v>30</v>
      </c>
      <c r="K68" s="40">
        <v>30</v>
      </c>
      <c r="L68" s="41"/>
      <c r="M68" s="41"/>
      <c r="N68" s="129"/>
      <c r="O68" s="130"/>
      <c r="P68" s="43"/>
      <c r="Q68" s="41"/>
      <c r="R68" s="41"/>
      <c r="S68" s="42"/>
      <c r="T68" s="174">
        <v>2</v>
      </c>
      <c r="U68" s="41"/>
      <c r="V68" s="41"/>
      <c r="W68" s="42"/>
      <c r="X68" s="43"/>
      <c r="Y68" s="41"/>
      <c r="Z68" s="41"/>
      <c r="AA68" s="42"/>
    </row>
    <row r="69" spans="1:27" s="162" customFormat="1" ht="15.75" customHeight="1" x14ac:dyDescent="0.25">
      <c r="A69" s="11" t="s">
        <v>127</v>
      </c>
      <c r="B69" s="21" t="s">
        <v>128</v>
      </c>
      <c r="C69" s="25">
        <v>4</v>
      </c>
      <c r="D69" s="22"/>
      <c r="E69" s="63">
        <v>3</v>
      </c>
      <c r="F69" s="139"/>
      <c r="G69" s="61"/>
      <c r="H69" s="63">
        <v>3</v>
      </c>
      <c r="I69" s="200"/>
      <c r="J69" s="25">
        <v>30</v>
      </c>
      <c r="K69" s="22">
        <v>15</v>
      </c>
      <c r="L69" s="35"/>
      <c r="M69" s="35">
        <v>15</v>
      </c>
      <c r="N69" s="35"/>
      <c r="O69" s="139"/>
      <c r="P69" s="34"/>
      <c r="Q69" s="35"/>
      <c r="R69" s="35"/>
      <c r="S69" s="36"/>
      <c r="T69" s="34">
        <v>1</v>
      </c>
      <c r="U69" s="35">
        <v>1</v>
      </c>
      <c r="V69" s="35"/>
      <c r="W69" s="36"/>
      <c r="X69" s="64"/>
      <c r="Y69" s="35"/>
      <c r="Z69" s="35"/>
      <c r="AA69" s="36"/>
    </row>
    <row r="70" spans="1:27" s="162" customFormat="1" ht="15.75" customHeight="1" x14ac:dyDescent="0.25">
      <c r="A70" s="11" t="s">
        <v>129</v>
      </c>
      <c r="B70" s="21" t="s">
        <v>130</v>
      </c>
      <c r="C70" s="25">
        <v>4</v>
      </c>
      <c r="D70" s="22"/>
      <c r="E70" s="63">
        <v>5</v>
      </c>
      <c r="F70" s="139"/>
      <c r="G70" s="61"/>
      <c r="H70" s="63">
        <v>5</v>
      </c>
      <c r="I70" s="200"/>
      <c r="J70" s="25">
        <v>30</v>
      </c>
      <c r="K70" s="22">
        <v>15</v>
      </c>
      <c r="L70" s="35"/>
      <c r="M70" s="35">
        <v>15</v>
      </c>
      <c r="N70" s="35"/>
      <c r="O70" s="139"/>
      <c r="P70" s="34"/>
      <c r="Q70" s="35"/>
      <c r="R70" s="35"/>
      <c r="S70" s="36"/>
      <c r="T70" s="34"/>
      <c r="U70" s="35"/>
      <c r="V70" s="35"/>
      <c r="W70" s="36"/>
      <c r="X70" s="64">
        <v>1</v>
      </c>
      <c r="Y70" s="35">
        <v>1</v>
      </c>
      <c r="Z70" s="35"/>
      <c r="AA70" s="36"/>
    </row>
    <row r="71" spans="1:27" s="162" customFormat="1" ht="15.75" customHeight="1" x14ac:dyDescent="0.25">
      <c r="A71" s="11" t="s">
        <v>131</v>
      </c>
      <c r="B71" s="21" t="s">
        <v>132</v>
      </c>
      <c r="C71" s="25">
        <v>4</v>
      </c>
      <c r="D71" s="22"/>
      <c r="E71" s="63">
        <v>3</v>
      </c>
      <c r="F71" s="139"/>
      <c r="G71" s="61"/>
      <c r="H71" s="63">
        <v>3</v>
      </c>
      <c r="I71" s="200"/>
      <c r="J71" s="25">
        <v>30</v>
      </c>
      <c r="K71" s="22">
        <v>15</v>
      </c>
      <c r="L71" s="35"/>
      <c r="M71" s="35">
        <v>15</v>
      </c>
      <c r="N71" s="35"/>
      <c r="O71" s="139"/>
      <c r="P71" s="34"/>
      <c r="Q71" s="35"/>
      <c r="R71" s="35"/>
      <c r="S71" s="36"/>
      <c r="T71" s="35">
        <v>1</v>
      </c>
      <c r="U71" s="35">
        <v>1</v>
      </c>
      <c r="V71" s="35"/>
      <c r="W71" s="36"/>
      <c r="X71" s="64"/>
      <c r="Y71" s="35"/>
      <c r="Z71" s="35"/>
      <c r="AA71" s="36"/>
    </row>
    <row r="72" spans="1:27" s="162" customFormat="1" ht="15.75" customHeight="1" x14ac:dyDescent="0.25">
      <c r="A72" s="11" t="s">
        <v>133</v>
      </c>
      <c r="B72" s="21" t="s">
        <v>134</v>
      </c>
      <c r="C72" s="25">
        <v>4</v>
      </c>
      <c r="D72" s="22"/>
      <c r="E72" s="63">
        <v>4</v>
      </c>
      <c r="F72" s="139"/>
      <c r="G72" s="61"/>
      <c r="H72" s="63">
        <v>4</v>
      </c>
      <c r="I72" s="200"/>
      <c r="J72" s="25">
        <v>30</v>
      </c>
      <c r="K72" s="22">
        <v>15</v>
      </c>
      <c r="L72" s="35"/>
      <c r="M72" s="35">
        <v>15</v>
      </c>
      <c r="N72" s="35"/>
      <c r="O72" s="139"/>
      <c r="P72" s="34"/>
      <c r="Q72" s="35"/>
      <c r="R72" s="35"/>
      <c r="S72" s="36"/>
      <c r="T72" s="34"/>
      <c r="U72" s="35"/>
      <c r="V72" s="35">
        <v>1</v>
      </c>
      <c r="W72" s="36">
        <v>1</v>
      </c>
      <c r="X72" s="64"/>
      <c r="Y72" s="35"/>
      <c r="Z72" s="35"/>
      <c r="AA72" s="36"/>
    </row>
    <row r="73" spans="1:27" s="162" customFormat="1" ht="15.75" customHeight="1" x14ac:dyDescent="0.25">
      <c r="A73" s="11" t="s">
        <v>135</v>
      </c>
      <c r="B73" s="21" t="s">
        <v>136</v>
      </c>
      <c r="C73" s="25">
        <v>4</v>
      </c>
      <c r="D73" s="22"/>
      <c r="E73" s="63">
        <v>5</v>
      </c>
      <c r="F73" s="139"/>
      <c r="G73" s="61"/>
      <c r="H73" s="63">
        <v>5</v>
      </c>
      <c r="I73" s="200"/>
      <c r="J73" s="25">
        <v>30</v>
      </c>
      <c r="K73" s="22">
        <v>15</v>
      </c>
      <c r="L73" s="35"/>
      <c r="M73" s="35">
        <v>15</v>
      </c>
      <c r="N73" s="35"/>
      <c r="O73" s="139"/>
      <c r="P73" s="34"/>
      <c r="Q73" s="35"/>
      <c r="R73" s="35"/>
      <c r="S73" s="36"/>
      <c r="T73" s="34"/>
      <c r="U73" s="35"/>
      <c r="V73" s="35"/>
      <c r="W73" s="36"/>
      <c r="X73" s="64">
        <v>1</v>
      </c>
      <c r="Y73" s="35">
        <v>1</v>
      </c>
      <c r="Z73" s="35"/>
      <c r="AA73" s="36"/>
    </row>
    <row r="74" spans="1:27" s="162" customFormat="1" ht="15.75" customHeight="1" thickBot="1" x14ac:dyDescent="0.3">
      <c r="A74" s="11" t="s">
        <v>137</v>
      </c>
      <c r="B74" s="114" t="s">
        <v>138</v>
      </c>
      <c r="C74" s="27">
        <v>4</v>
      </c>
      <c r="D74" s="140"/>
      <c r="E74" s="201">
        <v>4</v>
      </c>
      <c r="F74" s="141"/>
      <c r="G74" s="202"/>
      <c r="H74" s="201">
        <v>4</v>
      </c>
      <c r="I74" s="203"/>
      <c r="J74" s="27">
        <v>30</v>
      </c>
      <c r="K74" s="140">
        <v>15</v>
      </c>
      <c r="L74" s="97"/>
      <c r="M74" s="97">
        <v>15</v>
      </c>
      <c r="N74" s="97"/>
      <c r="O74" s="141"/>
      <c r="P74" s="99"/>
      <c r="Q74" s="97"/>
      <c r="R74" s="97"/>
      <c r="S74" s="98"/>
      <c r="T74" s="99"/>
      <c r="U74" s="97"/>
      <c r="V74" s="97">
        <v>1</v>
      </c>
      <c r="W74" s="98">
        <v>1</v>
      </c>
      <c r="X74" s="28"/>
      <c r="Y74" s="97"/>
      <c r="Z74" s="97"/>
      <c r="AA74" s="98"/>
    </row>
    <row r="75" spans="1:27" s="162" customFormat="1" ht="15.75" customHeight="1" thickBot="1" x14ac:dyDescent="0.3">
      <c r="A75" s="315" t="s">
        <v>139</v>
      </c>
      <c r="B75" s="316"/>
      <c r="C75" s="316"/>
      <c r="D75" s="316"/>
      <c r="E75" s="316"/>
      <c r="F75" s="316"/>
      <c r="G75" s="316"/>
      <c r="H75" s="316"/>
      <c r="I75" s="316"/>
      <c r="J75" s="316"/>
      <c r="K75" s="316"/>
      <c r="L75" s="316"/>
      <c r="M75" s="316"/>
      <c r="N75" s="316"/>
      <c r="O75" s="316"/>
      <c r="P75" s="316"/>
      <c r="Q75" s="316"/>
      <c r="R75" s="316"/>
      <c r="S75" s="316"/>
      <c r="T75" s="316"/>
      <c r="U75" s="316"/>
      <c r="V75" s="316"/>
      <c r="W75" s="316"/>
      <c r="X75" s="316"/>
      <c r="Y75" s="316"/>
      <c r="Z75" s="316"/>
      <c r="AA75" s="317"/>
    </row>
    <row r="76" spans="1:27" s="162" customFormat="1" ht="15.75" customHeight="1" x14ac:dyDescent="0.25">
      <c r="A76" s="11" t="s">
        <v>140</v>
      </c>
      <c r="B76" s="157" t="s">
        <v>141</v>
      </c>
      <c r="C76" s="9">
        <v>4</v>
      </c>
      <c r="D76" s="158"/>
      <c r="E76" s="204">
        <v>3</v>
      </c>
      <c r="F76" s="159"/>
      <c r="G76" s="205"/>
      <c r="H76" s="204"/>
      <c r="I76" s="206"/>
      <c r="J76" s="9">
        <v>30</v>
      </c>
      <c r="K76" s="158">
        <v>30</v>
      </c>
      <c r="L76" s="41"/>
      <c r="M76" s="41"/>
      <c r="N76" s="41"/>
      <c r="O76" s="159"/>
      <c r="P76" s="40"/>
      <c r="Q76" s="41"/>
      <c r="R76" s="41"/>
      <c r="S76" s="42"/>
      <c r="T76" s="40">
        <v>2</v>
      </c>
      <c r="U76" s="41"/>
      <c r="V76" s="41"/>
      <c r="W76" s="42"/>
      <c r="X76" s="43"/>
      <c r="Y76" s="41"/>
      <c r="Z76" s="41"/>
      <c r="AA76" s="42"/>
    </row>
    <row r="77" spans="1:27" s="162" customFormat="1" ht="15.75" customHeight="1" x14ac:dyDescent="0.25">
      <c r="A77" s="11" t="s">
        <v>142</v>
      </c>
      <c r="B77" s="142" t="s">
        <v>143</v>
      </c>
      <c r="C77" s="25">
        <v>4</v>
      </c>
      <c r="D77" s="22"/>
      <c r="E77" s="207">
        <v>3</v>
      </c>
      <c r="F77" s="139"/>
      <c r="G77" s="61"/>
      <c r="H77" s="208"/>
      <c r="I77" s="200"/>
      <c r="J77" s="25">
        <v>30</v>
      </c>
      <c r="K77" s="22">
        <v>30</v>
      </c>
      <c r="L77" s="63"/>
      <c r="M77" s="63"/>
      <c r="N77" s="63"/>
      <c r="O77" s="139"/>
      <c r="P77" s="34"/>
      <c r="Q77" s="35"/>
      <c r="R77" s="35"/>
      <c r="S77" s="36"/>
      <c r="T77" s="185">
        <v>2</v>
      </c>
      <c r="U77" s="35"/>
      <c r="V77" s="35"/>
      <c r="W77" s="36"/>
      <c r="X77" s="64"/>
      <c r="Y77" s="35"/>
      <c r="Z77" s="35"/>
      <c r="AA77" s="36"/>
    </row>
    <row r="78" spans="1:27" s="162" customFormat="1" ht="15.75" customHeight="1" x14ac:dyDescent="0.25">
      <c r="A78" s="11" t="s">
        <v>144</v>
      </c>
      <c r="B78" s="154" t="s">
        <v>145</v>
      </c>
      <c r="C78" s="87">
        <v>4</v>
      </c>
      <c r="D78" s="121">
        <v>3</v>
      </c>
      <c r="E78" s="35"/>
      <c r="F78" s="102"/>
      <c r="G78" s="121"/>
      <c r="H78" s="35"/>
      <c r="I78" s="65"/>
      <c r="J78" s="25">
        <v>30</v>
      </c>
      <c r="K78" s="34">
        <v>30</v>
      </c>
      <c r="L78" s="35"/>
      <c r="M78" s="35"/>
      <c r="N78" s="155"/>
      <c r="O78" s="156"/>
      <c r="P78" s="64"/>
      <c r="Q78" s="35"/>
      <c r="R78" s="35"/>
      <c r="S78" s="36"/>
      <c r="T78" s="34">
        <v>2</v>
      </c>
      <c r="U78" s="35"/>
      <c r="V78" s="35"/>
      <c r="W78" s="36"/>
      <c r="X78" s="64"/>
      <c r="Y78" s="35"/>
      <c r="Z78" s="35"/>
      <c r="AA78" s="36"/>
    </row>
    <row r="79" spans="1:27" s="162" customFormat="1" ht="15.75" customHeight="1" x14ac:dyDescent="0.25">
      <c r="A79" s="11" t="s">
        <v>146</v>
      </c>
      <c r="B79" s="142" t="s">
        <v>147</v>
      </c>
      <c r="C79" s="11">
        <v>4</v>
      </c>
      <c r="D79" s="209"/>
      <c r="E79" s="144">
        <v>4</v>
      </c>
      <c r="F79" s="209"/>
      <c r="G79" s="12"/>
      <c r="H79" s="144">
        <v>4</v>
      </c>
      <c r="I79" s="210"/>
      <c r="J79" s="11">
        <v>30</v>
      </c>
      <c r="K79" s="143">
        <v>15</v>
      </c>
      <c r="L79" s="144"/>
      <c r="M79" s="144">
        <v>15</v>
      </c>
      <c r="N79" s="144"/>
      <c r="O79" s="145"/>
      <c r="P79" s="47"/>
      <c r="Q79" s="44"/>
      <c r="R79" s="44"/>
      <c r="S79" s="48"/>
      <c r="T79" s="47"/>
      <c r="U79" s="44"/>
      <c r="V79" s="44">
        <v>1</v>
      </c>
      <c r="W79" s="48">
        <v>1</v>
      </c>
      <c r="X79" s="26"/>
      <c r="Y79" s="44"/>
      <c r="Z79" s="44"/>
      <c r="AA79" s="48"/>
    </row>
    <row r="80" spans="1:27" s="162" customFormat="1" ht="15.75" customHeight="1" x14ac:dyDescent="0.25">
      <c r="A80" s="11" t="s">
        <v>148</v>
      </c>
      <c r="B80" s="142" t="s">
        <v>149</v>
      </c>
      <c r="C80" s="11">
        <v>4</v>
      </c>
      <c r="D80" s="209"/>
      <c r="E80" s="144">
        <v>4</v>
      </c>
      <c r="F80" s="209"/>
      <c r="G80" s="12"/>
      <c r="H80" s="144">
        <v>4</v>
      </c>
      <c r="I80" s="210"/>
      <c r="J80" s="11">
        <v>30</v>
      </c>
      <c r="K80" s="143">
        <v>15</v>
      </c>
      <c r="L80" s="144"/>
      <c r="M80" s="144">
        <v>15</v>
      </c>
      <c r="N80" s="144"/>
      <c r="O80" s="145"/>
      <c r="P80" s="47"/>
      <c r="Q80" s="44"/>
      <c r="R80" s="44"/>
      <c r="S80" s="48"/>
      <c r="T80" s="47"/>
      <c r="U80" s="44"/>
      <c r="V80" s="44">
        <v>1</v>
      </c>
      <c r="W80" s="48">
        <v>1</v>
      </c>
      <c r="X80" s="26"/>
      <c r="Y80" s="44"/>
      <c r="Z80" s="44"/>
      <c r="AA80" s="48"/>
    </row>
    <row r="81" spans="1:27" s="162" customFormat="1" ht="15.75" customHeight="1" x14ac:dyDescent="0.25">
      <c r="A81" s="11" t="s">
        <v>150</v>
      </c>
      <c r="B81" s="142" t="s">
        <v>151</v>
      </c>
      <c r="C81" s="11">
        <v>4</v>
      </c>
      <c r="D81" s="209"/>
      <c r="E81" s="144">
        <v>5</v>
      </c>
      <c r="F81" s="209"/>
      <c r="G81" s="12"/>
      <c r="H81" s="144">
        <v>5</v>
      </c>
      <c r="I81" s="210"/>
      <c r="J81" s="11">
        <v>30</v>
      </c>
      <c r="K81" s="143">
        <v>15</v>
      </c>
      <c r="L81" s="144"/>
      <c r="M81" s="144">
        <v>15</v>
      </c>
      <c r="N81" s="144"/>
      <c r="O81" s="145"/>
      <c r="P81" s="47"/>
      <c r="Q81" s="44"/>
      <c r="R81" s="44"/>
      <c r="S81" s="48"/>
      <c r="T81" s="47"/>
      <c r="U81" s="44"/>
      <c r="V81" s="44"/>
      <c r="W81" s="48"/>
      <c r="X81" s="26">
        <v>1</v>
      </c>
      <c r="Y81" s="44">
        <v>1</v>
      </c>
      <c r="Z81" s="44"/>
      <c r="AA81" s="48"/>
    </row>
    <row r="82" spans="1:27" s="162" customFormat="1" ht="15.75" customHeight="1" x14ac:dyDescent="0.25">
      <c r="A82" s="11" t="s">
        <v>152</v>
      </c>
      <c r="B82" s="142" t="s">
        <v>153</v>
      </c>
      <c r="C82" s="11">
        <v>4</v>
      </c>
      <c r="D82" s="209"/>
      <c r="E82" s="144">
        <v>5</v>
      </c>
      <c r="F82" s="209"/>
      <c r="G82" s="12"/>
      <c r="H82" s="144">
        <v>5</v>
      </c>
      <c r="I82" s="210"/>
      <c r="J82" s="11">
        <v>30</v>
      </c>
      <c r="K82" s="143">
        <v>15</v>
      </c>
      <c r="L82" s="144"/>
      <c r="M82" s="144">
        <v>15</v>
      </c>
      <c r="N82" s="144"/>
      <c r="O82" s="145"/>
      <c r="P82" s="47"/>
      <c r="Q82" s="44"/>
      <c r="R82" s="44"/>
      <c r="S82" s="48"/>
      <c r="T82" s="47"/>
      <c r="U82" s="44"/>
      <c r="V82" s="44"/>
      <c r="W82" s="48"/>
      <c r="X82" s="26">
        <v>1</v>
      </c>
      <c r="Y82" s="44">
        <v>1</v>
      </c>
      <c r="Z82" s="44"/>
      <c r="AA82" s="48"/>
    </row>
    <row r="83" spans="1:27" s="162" customFormat="1" ht="15.75" customHeight="1" thickBot="1" x14ac:dyDescent="0.3">
      <c r="A83" s="11" t="s">
        <v>154</v>
      </c>
      <c r="B83" s="142" t="s">
        <v>155</v>
      </c>
      <c r="C83" s="11">
        <v>4</v>
      </c>
      <c r="D83" s="209"/>
      <c r="E83" s="144"/>
      <c r="F83" s="209"/>
      <c r="G83" s="12"/>
      <c r="H83" s="144">
        <v>3</v>
      </c>
      <c r="I83" s="210"/>
      <c r="J83" s="11">
        <v>30</v>
      </c>
      <c r="K83" s="143"/>
      <c r="L83" s="144"/>
      <c r="M83" s="144">
        <v>30</v>
      </c>
      <c r="N83" s="144"/>
      <c r="O83" s="145"/>
      <c r="P83" s="47"/>
      <c r="Q83" s="44"/>
      <c r="R83" s="44"/>
      <c r="S83" s="48"/>
      <c r="T83" s="47"/>
      <c r="U83" s="44">
        <v>2</v>
      </c>
      <c r="V83" s="44"/>
      <c r="W83" s="48"/>
      <c r="X83" s="26"/>
      <c r="Y83" s="44"/>
      <c r="Z83" s="44"/>
      <c r="AA83" s="48"/>
    </row>
    <row r="84" spans="1:27" s="162" customFormat="1" ht="15.75" customHeight="1" thickBot="1" x14ac:dyDescent="0.3">
      <c r="A84" s="331" t="s">
        <v>156</v>
      </c>
      <c r="B84" s="332"/>
      <c r="C84" s="18">
        <f>SUM(C64:C74)</f>
        <v>57</v>
      </c>
      <c r="D84" s="18"/>
      <c r="E84" s="18"/>
      <c r="F84" s="18"/>
      <c r="G84" s="18"/>
      <c r="H84" s="18"/>
      <c r="I84" s="18"/>
      <c r="J84" s="18">
        <f t="shared" ref="J84:AA84" si="2">SUM(J64:J74)</f>
        <v>420</v>
      </c>
      <c r="K84" s="18">
        <f t="shared" si="2"/>
        <v>150</v>
      </c>
      <c r="L84" s="18">
        <f t="shared" si="2"/>
        <v>0</v>
      </c>
      <c r="M84" s="18">
        <f t="shared" si="2"/>
        <v>210</v>
      </c>
      <c r="N84" s="18">
        <f t="shared" si="2"/>
        <v>0</v>
      </c>
      <c r="O84" s="18">
        <f t="shared" si="2"/>
        <v>60</v>
      </c>
      <c r="P84" s="18">
        <f t="shared" si="2"/>
        <v>0</v>
      </c>
      <c r="Q84" s="18">
        <f t="shared" si="2"/>
        <v>2</v>
      </c>
      <c r="R84" s="18">
        <f t="shared" si="2"/>
        <v>0</v>
      </c>
      <c r="S84" s="18">
        <f t="shared" si="2"/>
        <v>2</v>
      </c>
      <c r="T84" s="18">
        <f t="shared" si="2"/>
        <v>6</v>
      </c>
      <c r="U84" s="18">
        <f t="shared" si="2"/>
        <v>4</v>
      </c>
      <c r="V84" s="18">
        <f t="shared" si="2"/>
        <v>2</v>
      </c>
      <c r="W84" s="18">
        <f t="shared" si="2"/>
        <v>4</v>
      </c>
      <c r="X84" s="18">
        <f t="shared" si="2"/>
        <v>2</v>
      </c>
      <c r="Y84" s="18">
        <f t="shared" si="2"/>
        <v>4</v>
      </c>
      <c r="Z84" s="18">
        <f t="shared" si="2"/>
        <v>0</v>
      </c>
      <c r="AA84" s="18">
        <f t="shared" si="2"/>
        <v>2</v>
      </c>
    </row>
    <row r="85" spans="1:27" s="162" customFormat="1" ht="15.75" customHeight="1" thickBot="1" x14ac:dyDescent="0.3">
      <c r="A85" s="321" t="s">
        <v>157</v>
      </c>
      <c r="B85" s="322"/>
      <c r="C85" s="322"/>
      <c r="D85" s="322"/>
      <c r="E85" s="322"/>
      <c r="F85" s="322"/>
      <c r="G85" s="322"/>
      <c r="H85" s="322"/>
      <c r="I85" s="322"/>
      <c r="J85" s="322"/>
      <c r="K85" s="322"/>
      <c r="L85" s="322"/>
      <c r="M85" s="322"/>
      <c r="N85" s="322"/>
      <c r="O85" s="322"/>
      <c r="P85" s="322"/>
      <c r="Q85" s="322"/>
      <c r="R85" s="322"/>
      <c r="S85" s="322"/>
      <c r="T85" s="322"/>
      <c r="U85" s="322"/>
      <c r="V85" s="322"/>
      <c r="W85" s="322"/>
      <c r="X85" s="322"/>
      <c r="Y85" s="322"/>
      <c r="Z85" s="322"/>
      <c r="AA85" s="323"/>
    </row>
    <row r="86" spans="1:27" s="162" customFormat="1" ht="15.75" customHeight="1" x14ac:dyDescent="0.25">
      <c r="A86" s="127" t="s">
        <v>158</v>
      </c>
      <c r="B86" s="161" t="s">
        <v>159</v>
      </c>
      <c r="C86" s="166">
        <v>2</v>
      </c>
      <c r="D86" s="128"/>
      <c r="E86" s="41">
        <v>1</v>
      </c>
      <c r="F86" s="38"/>
      <c r="G86" s="128"/>
      <c r="H86" s="41"/>
      <c r="I86" s="39"/>
      <c r="J86" s="9">
        <v>30</v>
      </c>
      <c r="K86" s="40">
        <v>30</v>
      </c>
      <c r="L86" s="41"/>
      <c r="M86" s="41"/>
      <c r="N86" s="129"/>
      <c r="O86" s="130"/>
      <c r="P86" s="43">
        <v>2</v>
      </c>
      <c r="Q86" s="41"/>
      <c r="R86" s="41"/>
      <c r="S86" s="42"/>
      <c r="T86" s="40"/>
      <c r="U86" s="41"/>
      <c r="V86" s="41"/>
      <c r="W86" s="42"/>
      <c r="X86" s="43"/>
      <c r="Y86" s="41"/>
      <c r="Z86" s="41"/>
      <c r="AA86" s="42"/>
    </row>
    <row r="87" spans="1:27" s="162" customFormat="1" ht="15.75" customHeight="1" x14ac:dyDescent="0.25">
      <c r="A87" s="167" t="s">
        <v>160</v>
      </c>
      <c r="B87" s="105" t="s">
        <v>161</v>
      </c>
      <c r="C87" s="25">
        <v>2</v>
      </c>
      <c r="D87" s="22">
        <v>1</v>
      </c>
      <c r="E87" s="22"/>
      <c r="F87" s="60"/>
      <c r="G87" s="61"/>
      <c r="H87" s="22"/>
      <c r="I87" s="62"/>
      <c r="J87" s="25">
        <v>30</v>
      </c>
      <c r="K87" s="64">
        <v>30</v>
      </c>
      <c r="L87" s="35"/>
      <c r="M87" s="35"/>
      <c r="N87" s="63"/>
      <c r="O87" s="65"/>
      <c r="P87" s="34">
        <v>2</v>
      </c>
      <c r="Q87" s="64"/>
      <c r="R87" s="64"/>
      <c r="S87" s="102"/>
      <c r="T87" s="34"/>
      <c r="U87" s="64"/>
      <c r="V87" s="64"/>
      <c r="W87" s="102"/>
      <c r="X87" s="64"/>
      <c r="Y87" s="64"/>
      <c r="Z87" s="64"/>
      <c r="AA87" s="48"/>
    </row>
    <row r="88" spans="1:27" s="162" customFormat="1" ht="15.75" customHeight="1" thickBot="1" x14ac:dyDescent="0.3">
      <c r="A88" s="103" t="s">
        <v>162</v>
      </c>
      <c r="B88" s="114" t="s">
        <v>163</v>
      </c>
      <c r="C88" s="27">
        <v>3</v>
      </c>
      <c r="D88" s="28"/>
      <c r="E88" s="97">
        <v>1</v>
      </c>
      <c r="F88" s="69"/>
      <c r="G88" s="99"/>
      <c r="H88" s="97"/>
      <c r="I88" s="98"/>
      <c r="J88" s="27">
        <v>30</v>
      </c>
      <c r="K88" s="99">
        <v>30</v>
      </c>
      <c r="L88" s="97"/>
      <c r="M88" s="97"/>
      <c r="N88" s="97"/>
      <c r="O88" s="98"/>
      <c r="P88" s="99">
        <v>2</v>
      </c>
      <c r="Q88" s="97"/>
      <c r="R88" s="97"/>
      <c r="S88" s="98"/>
      <c r="T88" s="28"/>
      <c r="U88" s="97"/>
      <c r="V88" s="97"/>
      <c r="W88" s="98"/>
      <c r="X88" s="28"/>
      <c r="Y88" s="97"/>
      <c r="Z88" s="97"/>
      <c r="AA88" s="98"/>
    </row>
    <row r="89" spans="1:27" s="162" customFormat="1" ht="15.75" customHeight="1" thickBot="1" x14ac:dyDescent="0.3">
      <c r="A89" s="329" t="s">
        <v>156</v>
      </c>
      <c r="B89" s="330"/>
      <c r="C89" s="18">
        <f>SUM(C86:C88)</f>
        <v>7</v>
      </c>
      <c r="D89" s="18"/>
      <c r="E89" s="18"/>
      <c r="F89" s="18"/>
      <c r="G89" s="18"/>
      <c r="H89" s="18"/>
      <c r="I89" s="18"/>
      <c r="J89" s="18">
        <f t="shared" ref="J89:AA89" si="3">SUM(J86:J88)</f>
        <v>90</v>
      </c>
      <c r="K89" s="18">
        <f t="shared" si="3"/>
        <v>90</v>
      </c>
      <c r="L89" s="18">
        <f t="shared" si="3"/>
        <v>0</v>
      </c>
      <c r="M89" s="18">
        <f t="shared" si="3"/>
        <v>0</v>
      </c>
      <c r="N89" s="18">
        <f t="shared" si="3"/>
        <v>0</v>
      </c>
      <c r="O89" s="18">
        <f t="shared" si="3"/>
        <v>0</v>
      </c>
      <c r="P89" s="18">
        <f t="shared" si="3"/>
        <v>6</v>
      </c>
      <c r="Q89" s="18">
        <f t="shared" si="3"/>
        <v>0</v>
      </c>
      <c r="R89" s="18">
        <f t="shared" si="3"/>
        <v>0</v>
      </c>
      <c r="S89" s="18">
        <f t="shared" si="3"/>
        <v>0</v>
      </c>
      <c r="T89" s="18">
        <f t="shared" si="3"/>
        <v>0</v>
      </c>
      <c r="U89" s="18">
        <f t="shared" si="3"/>
        <v>0</v>
      </c>
      <c r="V89" s="18">
        <f t="shared" si="3"/>
        <v>0</v>
      </c>
      <c r="W89" s="18">
        <f t="shared" si="3"/>
        <v>0</v>
      </c>
      <c r="X89" s="18">
        <f t="shared" si="3"/>
        <v>0</v>
      </c>
      <c r="Y89" s="18">
        <f t="shared" si="3"/>
        <v>0</v>
      </c>
      <c r="Z89" s="18">
        <f t="shared" si="3"/>
        <v>0</v>
      </c>
      <c r="AA89" s="18">
        <f t="shared" si="3"/>
        <v>0</v>
      </c>
    </row>
    <row r="90" spans="1:27" s="162" customFormat="1" ht="15.75" customHeight="1" thickBot="1" x14ac:dyDescent="0.3">
      <c r="A90" s="308" t="s">
        <v>164</v>
      </c>
      <c r="B90" s="309"/>
      <c r="C90" s="309"/>
      <c r="D90" s="309"/>
      <c r="E90" s="309"/>
      <c r="F90" s="309"/>
      <c r="G90" s="309"/>
      <c r="H90" s="309"/>
      <c r="I90" s="309"/>
      <c r="J90" s="309"/>
      <c r="K90" s="309"/>
      <c r="L90" s="309"/>
      <c r="M90" s="309"/>
      <c r="N90" s="309"/>
      <c r="O90" s="310"/>
      <c r="P90" s="311">
        <v>2</v>
      </c>
      <c r="Q90" s="312"/>
      <c r="R90" s="313">
        <v>5</v>
      </c>
      <c r="S90" s="314"/>
      <c r="T90" s="311">
        <v>3</v>
      </c>
      <c r="U90" s="312"/>
      <c r="V90" s="313">
        <v>5</v>
      </c>
      <c r="W90" s="314"/>
      <c r="X90" s="311">
        <v>3</v>
      </c>
      <c r="Y90" s="312"/>
      <c r="Z90" s="313">
        <v>2</v>
      </c>
      <c r="AA90" s="314"/>
    </row>
    <row r="91" spans="1:27" s="162" customFormat="1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</row>
    <row r="92" spans="1:27" s="219" customFormat="1" x14ac:dyDescent="0.25">
      <c r="A92" s="181" t="s">
        <v>165</v>
      </c>
      <c r="B92" s="181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81"/>
      <c r="R92" s="181"/>
      <c r="S92" s="181"/>
      <c r="T92" s="181"/>
      <c r="U92" s="181"/>
      <c r="V92" s="181"/>
      <c r="W92" s="181"/>
      <c r="X92" s="181"/>
      <c r="Y92" s="181"/>
      <c r="Z92" s="181"/>
      <c r="AA92" s="181"/>
    </row>
    <row r="93" spans="1:27" s="219" customFormat="1" ht="15" customHeight="1" x14ac:dyDescent="0.25">
      <c r="A93" s="181" t="s">
        <v>166</v>
      </c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81"/>
      <c r="R93" s="181"/>
      <c r="S93" s="181"/>
      <c r="T93" s="181"/>
      <c r="U93" s="181"/>
      <c r="V93" s="181"/>
      <c r="W93" s="181"/>
      <c r="X93" s="181"/>
      <c r="Y93" s="181"/>
      <c r="Z93" s="181"/>
      <c r="AA93" s="181"/>
    </row>
    <row r="94" spans="1:27" s="219" customFormat="1" ht="15" customHeight="1" x14ac:dyDescent="0.25">
      <c r="A94" s="333" t="s">
        <v>167</v>
      </c>
      <c r="B94" s="333"/>
      <c r="C94" s="182"/>
      <c r="D94" s="182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2"/>
      <c r="P94" s="182"/>
      <c r="Q94" s="182"/>
      <c r="R94" s="182"/>
      <c r="S94" s="182"/>
      <c r="T94" s="182"/>
      <c r="U94" s="182"/>
      <c r="V94" s="182"/>
      <c r="W94" s="182"/>
      <c r="X94" s="182"/>
      <c r="Y94" s="182"/>
      <c r="Z94" s="182"/>
      <c r="AA94" s="182"/>
    </row>
    <row r="95" spans="1:27" s="219" customFormat="1" ht="15" customHeight="1" x14ac:dyDescent="0.25">
      <c r="A95" s="181" t="s">
        <v>168</v>
      </c>
      <c r="B95" s="181"/>
      <c r="C95" s="181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81"/>
      <c r="R95" s="181"/>
      <c r="S95" s="181"/>
      <c r="T95" s="181"/>
      <c r="U95" s="181"/>
      <c r="V95" s="181"/>
      <c r="W95" s="181"/>
      <c r="X95" s="181"/>
      <c r="Y95" s="181"/>
      <c r="Z95" s="181"/>
      <c r="AA95" s="181"/>
    </row>
    <row r="96" spans="1:27" s="219" customFormat="1" ht="15" customHeight="1" x14ac:dyDescent="0.25">
      <c r="A96" s="181" t="s">
        <v>169</v>
      </c>
      <c r="B96" s="181"/>
      <c r="C96" s="181"/>
      <c r="D96" s="181"/>
      <c r="E96" s="181"/>
      <c r="F96" s="181"/>
      <c r="G96" s="181"/>
      <c r="H96" s="181"/>
      <c r="I96" s="181"/>
      <c r="J96" s="181"/>
      <c r="K96" s="181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  <c r="AA96" s="181"/>
    </row>
    <row r="97" spans="1:27" s="219" customFormat="1" ht="15" customHeight="1" x14ac:dyDescent="0.25">
      <c r="A97" s="181" t="s">
        <v>170</v>
      </c>
      <c r="B97" s="181"/>
      <c r="C97" s="181"/>
      <c r="D97" s="181"/>
      <c r="E97" s="181"/>
      <c r="F97" s="181"/>
      <c r="G97" s="181"/>
      <c r="H97" s="181"/>
      <c r="I97" s="181"/>
      <c r="J97" s="181"/>
      <c r="K97" s="181"/>
      <c r="L97" s="181"/>
      <c r="M97" s="181"/>
      <c r="N97" s="181"/>
      <c r="O97" s="181"/>
      <c r="P97" s="181"/>
      <c r="Q97" s="181"/>
      <c r="R97" s="181"/>
      <c r="S97" s="181"/>
      <c r="T97" s="181"/>
      <c r="U97" s="181"/>
      <c r="V97" s="181"/>
      <c r="W97" s="181"/>
      <c r="X97" s="181"/>
      <c r="Y97" s="181"/>
      <c r="Z97" s="181"/>
      <c r="AA97" s="181"/>
    </row>
    <row r="98" spans="1:27" s="219" customFormat="1" ht="15" customHeight="1" x14ac:dyDescent="0.25">
      <c r="A98" s="181" t="s">
        <v>171</v>
      </c>
      <c r="B98" s="181"/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181"/>
      <c r="O98" s="181"/>
      <c r="P98" s="181"/>
      <c r="Q98" s="181"/>
      <c r="R98" s="181"/>
      <c r="S98" s="181"/>
      <c r="T98" s="181"/>
      <c r="U98" s="181"/>
      <c r="V98" s="181"/>
      <c r="W98" s="181"/>
      <c r="X98" s="181"/>
      <c r="Y98" s="181"/>
      <c r="Z98" s="181"/>
      <c r="AA98" s="181"/>
    </row>
    <row r="99" spans="1:27" s="219" customFormat="1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</row>
    <row r="100" spans="1:27" s="219" customFormat="1" x14ac:dyDescent="0.25">
      <c r="A100" s="106" t="s">
        <v>217</v>
      </c>
      <c r="B100" s="106"/>
      <c r="C100" s="106"/>
      <c r="D100" s="106"/>
      <c r="E100" s="106"/>
      <c r="F100" s="106"/>
      <c r="G100" s="106"/>
      <c r="H100" s="106"/>
      <c r="I100" s="106"/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/>
    </row>
    <row r="101" spans="1:27" s="219" customFormat="1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70"/>
      <c r="Q101" s="70"/>
      <c r="R101" s="70"/>
      <c r="S101" s="70"/>
      <c r="T101" s="70"/>
      <c r="U101" s="70"/>
      <c r="V101" s="70"/>
      <c r="W101" s="70"/>
      <c r="X101" s="70"/>
      <c r="Y101" s="70"/>
      <c r="Z101" s="70"/>
      <c r="AA101" s="70"/>
    </row>
    <row r="102" spans="1:27" s="219" customFormat="1" x14ac:dyDescent="0.25">
      <c r="A102" s="106" t="s">
        <v>172</v>
      </c>
      <c r="B102" s="106"/>
      <c r="C102" s="106"/>
      <c r="D102" s="106"/>
      <c r="E102" s="106"/>
      <c r="F102" s="106"/>
      <c r="G102" s="106"/>
      <c r="H102" s="106"/>
      <c r="I102" s="106"/>
      <c r="J102" s="106"/>
      <c r="K102" s="106"/>
      <c r="L102" s="106"/>
      <c r="M102" s="106"/>
      <c r="N102" s="106"/>
      <c r="O102" s="106"/>
      <c r="P102" s="106"/>
      <c r="Q102" s="106"/>
      <c r="R102" s="106"/>
      <c r="S102" s="106"/>
      <c r="T102" s="106"/>
      <c r="U102" s="106"/>
      <c r="V102" s="106"/>
      <c r="W102" s="106"/>
      <c r="X102" s="106"/>
      <c r="Y102" s="106"/>
      <c r="Z102" s="106"/>
      <c r="AA102" s="106"/>
    </row>
    <row r="103" spans="1:27" s="219" customFormat="1" x14ac:dyDescent="0.25">
      <c r="A103" s="106" t="s">
        <v>173</v>
      </c>
      <c r="B103" s="106"/>
      <c r="C103" s="106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6"/>
      <c r="Q103" s="106"/>
      <c r="R103" s="106"/>
      <c r="S103" s="106"/>
      <c r="T103" s="106"/>
      <c r="U103" s="106"/>
      <c r="V103" s="106"/>
      <c r="W103" s="106"/>
      <c r="X103" s="106"/>
      <c r="Y103" s="106"/>
      <c r="Z103" s="106"/>
      <c r="AA103" s="106"/>
    </row>
    <row r="104" spans="1:27" s="219" customFormat="1" x14ac:dyDescent="0.25">
      <c r="A104" s="220" t="s">
        <v>214</v>
      </c>
      <c r="B104" s="220"/>
      <c r="C104" s="220"/>
      <c r="D104" s="220"/>
      <c r="E104" s="220"/>
      <c r="F104" s="220"/>
      <c r="G104" s="220"/>
      <c r="H104" s="220"/>
      <c r="I104" s="220"/>
      <c r="J104" s="220"/>
      <c r="K104" s="220"/>
      <c r="L104" s="220"/>
      <c r="M104" s="220"/>
      <c r="N104" s="220"/>
      <c r="O104" s="220"/>
      <c r="P104" s="220"/>
      <c r="Q104" s="220"/>
      <c r="R104" s="220"/>
      <c r="S104" s="220"/>
      <c r="T104" s="220"/>
      <c r="U104" s="220"/>
      <c r="V104" s="220"/>
      <c r="W104" s="220"/>
      <c r="X104" s="220"/>
      <c r="Y104" s="220"/>
      <c r="Z104" s="220"/>
      <c r="AA104" s="220"/>
    </row>
    <row r="105" spans="1:27" s="219" customFormat="1" x14ac:dyDescent="0.25">
      <c r="A105" s="220" t="s">
        <v>174</v>
      </c>
      <c r="B105" s="220"/>
      <c r="C105" s="220"/>
      <c r="D105" s="220"/>
      <c r="E105" s="220"/>
      <c r="F105" s="220"/>
      <c r="G105" s="220"/>
      <c r="H105" s="220"/>
      <c r="I105" s="220"/>
      <c r="J105" s="220"/>
      <c r="K105" s="220"/>
      <c r="L105" s="220"/>
      <c r="M105" s="220"/>
      <c r="N105" s="220"/>
      <c r="O105" s="220"/>
      <c r="P105" s="220"/>
      <c r="Q105" s="220"/>
      <c r="R105" s="220"/>
      <c r="S105" s="220"/>
      <c r="T105" s="220"/>
      <c r="U105" s="220"/>
      <c r="V105" s="220"/>
      <c r="W105" s="220"/>
      <c r="X105" s="220"/>
      <c r="Y105" s="220"/>
      <c r="Z105" s="220"/>
      <c r="AA105" s="220"/>
    </row>
    <row r="106" spans="1:27" s="219" customFormat="1" x14ac:dyDescent="0.25">
      <c r="A106" s="220" t="s">
        <v>175</v>
      </c>
      <c r="B106" s="220"/>
      <c r="C106" s="220"/>
      <c r="D106" s="220"/>
      <c r="E106" s="220"/>
      <c r="F106" s="220"/>
      <c r="G106" s="220"/>
      <c r="H106" s="220"/>
      <c r="I106" s="220"/>
      <c r="J106" s="220"/>
      <c r="K106" s="220"/>
      <c r="L106" s="220"/>
      <c r="M106" s="220"/>
      <c r="N106" s="220"/>
      <c r="O106" s="220"/>
      <c r="P106" s="220"/>
      <c r="Q106" s="220"/>
      <c r="R106" s="220"/>
      <c r="S106" s="220"/>
      <c r="T106" s="220"/>
      <c r="U106" s="220"/>
      <c r="V106" s="220"/>
      <c r="W106" s="220"/>
      <c r="X106" s="220"/>
      <c r="Y106" s="220"/>
      <c r="Z106" s="220"/>
      <c r="AA106" s="220"/>
    </row>
    <row r="107" spans="1:27" s="219" customFormat="1" x14ac:dyDescent="0.25">
      <c r="A107" s="221" t="s">
        <v>176</v>
      </c>
      <c r="B107" s="220"/>
      <c r="C107" s="220"/>
      <c r="D107" s="220"/>
      <c r="E107" s="220"/>
      <c r="F107" s="220"/>
      <c r="G107" s="220"/>
      <c r="H107" s="220"/>
      <c r="I107" s="220"/>
      <c r="J107" s="220"/>
      <c r="K107" s="220"/>
      <c r="L107" s="220"/>
      <c r="M107" s="220"/>
      <c r="N107" s="220"/>
      <c r="O107" s="220"/>
      <c r="P107" s="220"/>
      <c r="Q107" s="220"/>
      <c r="R107" s="220"/>
      <c r="S107" s="220"/>
      <c r="T107" s="220"/>
      <c r="U107" s="220"/>
      <c r="V107" s="220"/>
      <c r="W107" s="220"/>
      <c r="X107" s="220"/>
      <c r="Y107" s="220"/>
      <c r="Z107" s="220"/>
      <c r="AA107" s="220"/>
    </row>
    <row r="108" spans="1:27" s="219" customFormat="1" x14ac:dyDescent="0.25">
      <c r="A108" s="221" t="s">
        <v>177</v>
      </c>
      <c r="B108" s="220"/>
      <c r="C108" s="220"/>
      <c r="D108" s="220"/>
      <c r="E108" s="220"/>
      <c r="F108" s="220"/>
      <c r="G108" s="220"/>
      <c r="H108" s="220"/>
      <c r="I108" s="220"/>
      <c r="J108" s="220"/>
      <c r="K108" s="220"/>
      <c r="L108" s="220"/>
      <c r="M108" s="220"/>
      <c r="N108" s="220"/>
      <c r="O108" s="220"/>
      <c r="P108" s="220"/>
      <c r="Q108" s="220"/>
      <c r="R108" s="220"/>
      <c r="S108" s="220"/>
      <c r="T108" s="220"/>
      <c r="U108" s="220"/>
      <c r="V108" s="220"/>
      <c r="W108" s="220"/>
      <c r="X108" s="220"/>
      <c r="Y108" s="220"/>
      <c r="Z108" s="220"/>
      <c r="AA108" s="220"/>
    </row>
    <row r="109" spans="1:27" s="222" customFormat="1" x14ac:dyDescent="0.25">
      <c r="A109" s="220" t="s">
        <v>178</v>
      </c>
    </row>
    <row r="110" spans="1:27" s="219" customFormat="1" x14ac:dyDescent="0.25">
      <c r="Z110" s="220"/>
      <c r="AA110" s="220"/>
    </row>
    <row r="111" spans="1:27" s="219" customFormat="1" x14ac:dyDescent="0.25">
      <c r="A111" s="220" t="s">
        <v>179</v>
      </c>
      <c r="B111" s="220"/>
      <c r="C111" s="220"/>
      <c r="D111" s="220"/>
      <c r="E111" s="220"/>
      <c r="F111" s="220"/>
      <c r="G111" s="220"/>
      <c r="H111" s="220"/>
      <c r="I111" s="220"/>
      <c r="J111" s="220"/>
      <c r="K111" s="220"/>
      <c r="L111" s="220"/>
      <c r="M111" s="220"/>
      <c r="N111" s="220"/>
      <c r="O111" s="220"/>
      <c r="P111" s="220"/>
      <c r="Q111" s="220"/>
      <c r="R111" s="220"/>
      <c r="S111" s="220"/>
      <c r="T111" s="220"/>
      <c r="U111" s="220"/>
      <c r="V111" s="220"/>
      <c r="W111" s="220"/>
      <c r="X111" s="220"/>
      <c r="Y111" s="220"/>
      <c r="Z111" s="220"/>
      <c r="AA111" s="220"/>
    </row>
    <row r="112" spans="1:27" s="219" customFormat="1" x14ac:dyDescent="0.25">
      <c r="A112" s="220"/>
      <c r="B112" s="220" t="s">
        <v>180</v>
      </c>
      <c r="C112" s="220"/>
      <c r="D112" s="220"/>
      <c r="E112" s="220"/>
      <c r="F112" s="220"/>
      <c r="G112" s="220"/>
      <c r="H112" s="220"/>
      <c r="I112" s="220"/>
      <c r="J112" s="220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20"/>
      <c r="V112" s="220"/>
      <c r="W112" s="220"/>
      <c r="X112" s="220"/>
      <c r="Y112" s="220"/>
      <c r="Z112" s="220"/>
      <c r="AA112" s="220"/>
    </row>
    <row r="113" spans="1:27" s="219" customFormat="1" x14ac:dyDescent="0.25">
      <c r="A113" s="220"/>
      <c r="B113" s="220" t="s">
        <v>215</v>
      </c>
      <c r="C113" s="220"/>
      <c r="D113" s="220"/>
      <c r="E113" s="220"/>
      <c r="F113" s="220"/>
      <c r="G113" s="220"/>
      <c r="H113" s="220"/>
      <c r="I113" s="220"/>
      <c r="J113" s="220"/>
      <c r="K113" s="220"/>
      <c r="L113" s="220"/>
      <c r="M113" s="220"/>
      <c r="N113" s="220"/>
      <c r="O113" s="220"/>
      <c r="P113" s="220"/>
      <c r="Q113" s="220"/>
      <c r="R113" s="220"/>
      <c r="S113" s="220"/>
      <c r="T113" s="220"/>
      <c r="U113" s="220"/>
      <c r="V113" s="220"/>
      <c r="W113" s="220"/>
      <c r="X113" s="220"/>
      <c r="Y113" s="220"/>
      <c r="Z113" s="220"/>
      <c r="AA113" s="220"/>
    </row>
    <row r="114" spans="1:27" s="219" customFormat="1" x14ac:dyDescent="0.25">
      <c r="A114" s="220"/>
      <c r="B114" s="220" t="s">
        <v>216</v>
      </c>
      <c r="C114" s="220"/>
      <c r="D114" s="220"/>
      <c r="E114" s="220"/>
      <c r="F114" s="220"/>
      <c r="G114" s="220"/>
      <c r="H114" s="220"/>
      <c r="I114" s="220"/>
      <c r="J114" s="220"/>
      <c r="K114" s="220"/>
      <c r="L114" s="220"/>
      <c r="M114" s="220"/>
      <c r="N114" s="220"/>
      <c r="O114" s="220"/>
      <c r="P114" s="220"/>
      <c r="Q114" s="220"/>
      <c r="R114" s="220"/>
      <c r="S114" s="220"/>
      <c r="T114" s="220"/>
      <c r="U114" s="220"/>
      <c r="V114" s="220"/>
      <c r="W114" s="220"/>
      <c r="X114" s="220"/>
      <c r="Y114" s="220"/>
      <c r="Z114" s="220"/>
      <c r="AA114" s="220"/>
    </row>
    <row r="115" spans="1:27" s="162" customFormat="1" x14ac:dyDescent="0.25">
      <c r="A115" s="4"/>
      <c r="B115" s="4"/>
      <c r="C115" s="70"/>
      <c r="D115" s="70"/>
      <c r="E115" s="70"/>
      <c r="F115" s="70"/>
      <c r="G115" s="70"/>
      <c r="H115" s="70"/>
      <c r="I115" s="70"/>
      <c r="J115" s="71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</row>
    <row r="116" spans="1:27" s="162" customFormat="1" x14ac:dyDescent="0.25">
      <c r="A116" s="32"/>
      <c r="B116" s="4"/>
      <c r="C116" s="3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 s="162" customFormat="1" x14ac:dyDescent="0.25">
      <c r="A117" s="4"/>
      <c r="B117" s="327" t="s">
        <v>181</v>
      </c>
      <c r="C117" s="327"/>
      <c r="D117" s="327"/>
      <c r="E117" s="327"/>
      <c r="F117" s="327"/>
      <c r="G117" s="327"/>
      <c r="H117" s="327"/>
      <c r="I117" s="327"/>
      <c r="J117" s="327"/>
      <c r="K117" s="327"/>
      <c r="L117" s="327"/>
      <c r="M117" s="327"/>
      <c r="N117" s="327"/>
      <c r="O117" s="327"/>
      <c r="P117" s="327"/>
      <c r="Q117" s="327"/>
      <c r="R117" s="327"/>
      <c r="S117" s="327"/>
      <c r="T117" s="327"/>
      <c r="U117" s="327"/>
      <c r="V117" s="327"/>
      <c r="W117" s="327"/>
      <c r="X117" s="327"/>
      <c r="Y117" s="327"/>
      <c r="Z117" s="327"/>
      <c r="AA117" s="327"/>
    </row>
    <row r="118" spans="1:27" s="162" customFormat="1" x14ac:dyDescent="0.25">
      <c r="A118" s="4"/>
      <c r="B118" s="4"/>
      <c r="C118" s="3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s="162" customFormat="1" x14ac:dyDescent="0.25">
      <c r="A119" s="4"/>
      <c r="B119" s="4"/>
      <c r="C119" s="3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s="162" customFormat="1" x14ac:dyDescent="0.25">
      <c r="A120" s="4"/>
      <c r="B120" s="3" t="s">
        <v>182</v>
      </c>
      <c r="C120" s="328" t="s">
        <v>183</v>
      </c>
      <c r="D120" s="328"/>
      <c r="E120" s="328"/>
      <c r="F120" s="328"/>
      <c r="G120" s="328"/>
      <c r="H120" s="328"/>
      <c r="I120" s="328"/>
      <c r="J120" s="4"/>
      <c r="K120" s="4"/>
      <c r="L120" s="4"/>
      <c r="M120" s="320" t="s">
        <v>184</v>
      </c>
      <c r="N120" s="320"/>
      <c r="O120" s="320"/>
      <c r="P120" s="320"/>
      <c r="Q120" s="320"/>
      <c r="R120" s="320"/>
      <c r="S120" s="320"/>
      <c r="T120" s="320"/>
      <c r="U120" s="320"/>
      <c r="V120" s="4"/>
      <c r="W120" s="4"/>
      <c r="X120" s="4"/>
      <c r="Y120" s="4"/>
      <c r="Z120" s="4"/>
      <c r="AA120" s="4"/>
    </row>
    <row r="121" spans="1:27" s="162" customFormat="1" x14ac:dyDescent="0.25">
      <c r="A121" s="4"/>
      <c r="B121" s="3" t="s">
        <v>185</v>
      </c>
      <c r="C121" s="320" t="s">
        <v>186</v>
      </c>
      <c r="D121" s="320"/>
      <c r="E121" s="320"/>
      <c r="F121" s="320"/>
      <c r="G121" s="320"/>
      <c r="H121" s="320"/>
      <c r="I121" s="320"/>
      <c r="J121" s="4"/>
      <c r="K121" s="4"/>
      <c r="L121" s="4"/>
      <c r="M121" s="320" t="s">
        <v>187</v>
      </c>
      <c r="N121" s="320"/>
      <c r="O121" s="320"/>
      <c r="P121" s="320"/>
      <c r="Q121" s="320"/>
      <c r="R121" s="320"/>
      <c r="S121" s="320"/>
      <c r="T121" s="320"/>
      <c r="U121" s="320"/>
      <c r="V121" s="320"/>
      <c r="W121" s="4"/>
      <c r="X121" s="4"/>
      <c r="Y121" s="4"/>
      <c r="Z121" s="4"/>
      <c r="AA121" s="4"/>
    </row>
    <row r="124" spans="1:27" x14ac:dyDescent="0.25">
      <c r="A124" s="30" t="s">
        <v>188</v>
      </c>
    </row>
  </sheetData>
  <mergeCells count="74">
    <mergeCell ref="A1:AA1"/>
    <mergeCell ref="A14:AA14"/>
    <mergeCell ref="A6:AA6"/>
    <mergeCell ref="A7:AA7"/>
    <mergeCell ref="X16:AA16"/>
    <mergeCell ref="A12:F12"/>
    <mergeCell ref="A15:B20"/>
    <mergeCell ref="C15:C20"/>
    <mergeCell ref="D15:F16"/>
    <mergeCell ref="D17:D20"/>
    <mergeCell ref="E17:E20"/>
    <mergeCell ref="F17:F20"/>
    <mergeCell ref="A13:F13"/>
    <mergeCell ref="H17:H20"/>
    <mergeCell ref="P15:AA15"/>
    <mergeCell ref="A4:B4"/>
    <mergeCell ref="R17:S17"/>
    <mergeCell ref="T17:U17"/>
    <mergeCell ref="X17:Y17"/>
    <mergeCell ref="I17:I20"/>
    <mergeCell ref="G15:I16"/>
    <mergeCell ref="C121:I121"/>
    <mergeCell ref="M121:V121"/>
    <mergeCell ref="A85:AA85"/>
    <mergeCell ref="A63:AA63"/>
    <mergeCell ref="B117:AA117"/>
    <mergeCell ref="C120:I120"/>
    <mergeCell ref="M120:U120"/>
    <mergeCell ref="Z90:AA90"/>
    <mergeCell ref="A89:B89"/>
    <mergeCell ref="A84:B84"/>
    <mergeCell ref="A94:B94"/>
    <mergeCell ref="B35:C35"/>
    <mergeCell ref="B38:C38"/>
    <mergeCell ref="J35:AA35"/>
    <mergeCell ref="A90:O90"/>
    <mergeCell ref="P90:Q90"/>
    <mergeCell ref="R90:S90"/>
    <mergeCell ref="V90:W90"/>
    <mergeCell ref="X90:Y90"/>
    <mergeCell ref="A66:AA66"/>
    <mergeCell ref="A75:AA75"/>
    <mergeCell ref="T90:U90"/>
    <mergeCell ref="A62:B62"/>
    <mergeCell ref="J38:AA38"/>
    <mergeCell ref="J29:AA29"/>
    <mergeCell ref="J32:AA32"/>
    <mergeCell ref="B23:C23"/>
    <mergeCell ref="B26:C26"/>
    <mergeCell ref="B29:C29"/>
    <mergeCell ref="B32:C32"/>
    <mergeCell ref="J26:AA26"/>
    <mergeCell ref="J23:AA23"/>
    <mergeCell ref="A5:B5"/>
    <mergeCell ref="A9:F9"/>
    <mergeCell ref="A11:F11"/>
    <mergeCell ref="A10:B10"/>
    <mergeCell ref="A8:F8"/>
    <mergeCell ref="A22:AA22"/>
    <mergeCell ref="Z17:AA17"/>
    <mergeCell ref="L18:L20"/>
    <mergeCell ref="K17:K20"/>
    <mergeCell ref="P16:S16"/>
    <mergeCell ref="T16:W16"/>
    <mergeCell ref="M18:M20"/>
    <mergeCell ref="G17:G20"/>
    <mergeCell ref="V17:W17"/>
    <mergeCell ref="P19:AA19"/>
    <mergeCell ref="P17:Q17"/>
    <mergeCell ref="L17:O17"/>
    <mergeCell ref="N18:N20"/>
    <mergeCell ref="O18:O20"/>
    <mergeCell ref="J15:J20"/>
    <mergeCell ref="K15:O16"/>
  </mergeCells>
  <phoneticPr fontId="7" type="noConversion"/>
  <pageMargins left="0.7" right="0.7" top="0.75" bottom="0.75" header="0.3" footer="0.3"/>
  <pageSetup paperSize="9" scale="58" fitToHeight="0" orientation="landscape" horizontalDpi="300" verticalDpi="0" r:id="rId1"/>
  <ignoredErrors>
    <ignoredError sqref="H65 H45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92"/>
  <sheetViews>
    <sheetView topLeftCell="A57" zoomScaleNormal="100" workbookViewId="0">
      <selection activeCell="N63" sqref="N63"/>
    </sheetView>
  </sheetViews>
  <sheetFormatPr defaultRowHeight="15" x14ac:dyDescent="0.25"/>
  <cols>
    <col min="1" max="1" width="3.7109375" style="30" customWidth="1"/>
    <col min="2" max="2" width="97.28515625" style="30" customWidth="1"/>
    <col min="3" max="3" width="7.42578125" style="30" customWidth="1"/>
    <col min="4" max="4" width="8.28515625" style="30" customWidth="1"/>
    <col min="5" max="10" width="8.7109375" style="30" customWidth="1"/>
  </cols>
  <sheetData>
    <row r="1" spans="1:23" x14ac:dyDescent="0.25">
      <c r="A1" s="365" t="s">
        <v>189</v>
      </c>
      <c r="B1" s="365"/>
      <c r="C1" s="365"/>
      <c r="D1" s="365"/>
      <c r="E1" s="365"/>
      <c r="F1" s="365"/>
      <c r="G1" s="365"/>
      <c r="H1" s="365"/>
      <c r="I1" s="365"/>
      <c r="J1" s="365"/>
    </row>
    <row r="2" spans="1:23" x14ac:dyDescent="0.25">
      <c r="A2" s="350" t="s">
        <v>1</v>
      </c>
      <c r="B2" s="350"/>
      <c r="C2" s="2"/>
      <c r="D2" s="2"/>
      <c r="E2" s="2"/>
      <c r="F2" s="2"/>
      <c r="G2" s="2"/>
      <c r="H2" s="2"/>
      <c r="I2" s="2"/>
      <c r="J2" s="2"/>
    </row>
    <row r="3" spans="1:23" x14ac:dyDescent="0.25">
      <c r="A3" s="295" t="s">
        <v>190</v>
      </c>
      <c r="B3" s="295"/>
      <c r="C3" s="2"/>
      <c r="D3" s="2"/>
      <c r="E3" s="2"/>
      <c r="F3" s="2"/>
      <c r="G3" s="2"/>
      <c r="H3" s="2"/>
      <c r="I3" s="2"/>
      <c r="J3" s="2"/>
    </row>
    <row r="4" spans="1:23" x14ac:dyDescent="0.25">
      <c r="A4" s="73" t="s">
        <v>191</v>
      </c>
      <c r="B4" s="73"/>
      <c r="C4" s="2"/>
      <c r="D4" s="2"/>
      <c r="E4" s="2"/>
      <c r="F4" s="2"/>
      <c r="G4" s="2"/>
      <c r="H4" s="2"/>
      <c r="I4" s="2"/>
      <c r="J4" s="2"/>
    </row>
    <row r="5" spans="1:23" x14ac:dyDescent="0.25">
      <c r="A5" s="341" t="s">
        <v>3</v>
      </c>
      <c r="B5" s="341"/>
      <c r="C5" s="341"/>
      <c r="D5" s="341"/>
      <c r="E5" s="341"/>
      <c r="F5" s="341"/>
      <c r="G5" s="341"/>
      <c r="H5" s="341"/>
      <c r="I5" s="341"/>
      <c r="J5" s="341"/>
    </row>
    <row r="6" spans="1:23" x14ac:dyDescent="0.25">
      <c r="A6" s="341" t="s">
        <v>192</v>
      </c>
      <c r="B6" s="341"/>
      <c r="C6" s="341"/>
      <c r="D6" s="341"/>
      <c r="E6" s="341"/>
      <c r="F6" s="341"/>
      <c r="G6" s="341"/>
      <c r="H6" s="341"/>
      <c r="I6" s="341"/>
      <c r="J6" s="341"/>
    </row>
    <row r="7" spans="1:23" x14ac:dyDescent="0.25">
      <c r="A7" s="296" t="s">
        <v>5</v>
      </c>
      <c r="B7" s="296"/>
      <c r="C7" s="296"/>
      <c r="D7" s="296"/>
      <c r="E7" s="296"/>
      <c r="F7" s="296"/>
      <c r="G7" s="32"/>
      <c r="H7" s="32"/>
      <c r="I7" s="32"/>
      <c r="J7" s="4"/>
      <c r="K7" s="33"/>
      <c r="L7" s="33"/>
      <c r="M7" s="33"/>
      <c r="N7" s="33"/>
      <c r="O7" s="33"/>
      <c r="P7" s="33"/>
      <c r="Q7" s="33"/>
      <c r="R7" s="33"/>
      <c r="S7" s="33"/>
      <c r="T7" s="30"/>
      <c r="U7" s="30"/>
      <c r="V7" s="30"/>
      <c r="W7" s="30"/>
    </row>
    <row r="8" spans="1:23" x14ac:dyDescent="0.25">
      <c r="A8" s="296" t="s">
        <v>6</v>
      </c>
      <c r="B8" s="296"/>
      <c r="C8" s="296"/>
      <c r="D8" s="296"/>
      <c r="E8" s="296"/>
      <c r="F8" s="296"/>
      <c r="G8" s="32"/>
      <c r="H8" s="32"/>
      <c r="I8" s="32"/>
      <c r="J8" s="4"/>
      <c r="K8" s="4"/>
      <c r="L8" s="4"/>
      <c r="M8" s="4"/>
      <c r="N8" s="4"/>
      <c r="O8" s="4"/>
      <c r="P8" s="4"/>
      <c r="Q8" s="4"/>
      <c r="R8" s="4"/>
      <c r="S8" s="4"/>
      <c r="T8" s="30"/>
      <c r="U8" s="30"/>
      <c r="V8" s="30"/>
      <c r="W8" s="30"/>
    </row>
    <row r="9" spans="1:23" x14ac:dyDescent="0.25">
      <c r="A9" s="297" t="s">
        <v>7</v>
      </c>
      <c r="B9" s="297"/>
      <c r="C9" s="6"/>
      <c r="D9" s="5"/>
      <c r="E9" s="5"/>
      <c r="F9" s="5"/>
      <c r="G9" s="32"/>
      <c r="H9" s="32"/>
      <c r="I9" s="32"/>
      <c r="J9" s="4"/>
      <c r="K9" s="4"/>
      <c r="L9" s="4"/>
      <c r="M9" s="4"/>
      <c r="N9" s="4"/>
      <c r="O9" s="4"/>
      <c r="P9" s="4"/>
      <c r="Q9" s="4"/>
      <c r="R9" s="4"/>
      <c r="S9" s="4"/>
      <c r="T9" s="30"/>
      <c r="U9" s="30"/>
      <c r="V9" s="30"/>
      <c r="W9" s="30"/>
    </row>
    <row r="10" spans="1:23" x14ac:dyDescent="0.25">
      <c r="A10" s="296" t="s">
        <v>8</v>
      </c>
      <c r="B10" s="296"/>
      <c r="C10" s="296"/>
      <c r="D10" s="296"/>
      <c r="E10" s="296"/>
      <c r="F10" s="296"/>
      <c r="G10" s="32"/>
      <c r="H10" s="32"/>
      <c r="I10" s="32"/>
      <c r="J10" s="4"/>
      <c r="K10" s="4"/>
      <c r="L10" s="4"/>
      <c r="M10" s="4"/>
      <c r="N10" s="4"/>
      <c r="O10" s="4"/>
      <c r="P10" s="4"/>
      <c r="Q10" s="4"/>
      <c r="R10" s="4"/>
      <c r="S10" s="4"/>
      <c r="T10" s="30"/>
      <c r="U10" s="30"/>
      <c r="V10" s="30"/>
      <c r="W10" s="30"/>
    </row>
    <row r="11" spans="1:23" x14ac:dyDescent="0.25">
      <c r="A11" s="296" t="s">
        <v>9</v>
      </c>
      <c r="B11" s="296"/>
      <c r="C11" s="296"/>
      <c r="D11" s="296"/>
      <c r="E11" s="296"/>
      <c r="F11" s="296"/>
      <c r="G11" s="32"/>
      <c r="H11" s="32"/>
      <c r="I11" s="32"/>
      <c r="J11" s="4"/>
      <c r="K11" s="4"/>
      <c r="L11" s="4"/>
      <c r="M11" s="4"/>
      <c r="N11" s="4"/>
      <c r="O11" s="4"/>
      <c r="P11" s="4"/>
      <c r="Q11" s="4"/>
      <c r="R11" s="4"/>
      <c r="S11" s="4"/>
      <c r="T11" s="30"/>
      <c r="U11" s="30"/>
      <c r="V11" s="30"/>
      <c r="W11" s="30"/>
    </row>
    <row r="12" spans="1:23" x14ac:dyDescent="0.25">
      <c r="A12" s="297" t="s">
        <v>10</v>
      </c>
      <c r="B12" s="297"/>
      <c r="C12" s="297"/>
      <c r="D12" s="297"/>
      <c r="E12" s="297"/>
      <c r="F12" s="297"/>
      <c r="G12" s="32"/>
      <c r="H12" s="32"/>
      <c r="I12" s="32"/>
      <c r="J12" s="4"/>
      <c r="K12" s="4"/>
      <c r="L12" s="4"/>
      <c r="M12" s="4"/>
      <c r="N12" s="4"/>
      <c r="O12" s="4"/>
      <c r="P12" s="4"/>
      <c r="Q12" s="4"/>
      <c r="R12" s="4"/>
      <c r="S12" s="4"/>
      <c r="T12" s="30"/>
      <c r="U12" s="30"/>
      <c r="V12" s="30"/>
      <c r="W12" s="30"/>
    </row>
    <row r="13" spans="1:23" ht="15.75" thickBot="1" x14ac:dyDescent="0.3">
      <c r="A13" s="353" t="s">
        <v>11</v>
      </c>
      <c r="B13" s="353"/>
      <c r="C13" s="353"/>
      <c r="D13" s="353"/>
      <c r="E13" s="353"/>
      <c r="F13" s="353"/>
      <c r="G13" s="353"/>
      <c r="H13" s="353"/>
      <c r="I13" s="353"/>
      <c r="J13" s="353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15.75" customHeight="1" thickBot="1" x14ac:dyDescent="0.3">
      <c r="A14" s="354" t="s">
        <v>193</v>
      </c>
      <c r="B14" s="356" t="s">
        <v>12</v>
      </c>
      <c r="C14" s="359" t="s">
        <v>194</v>
      </c>
      <c r="D14" s="362" t="s">
        <v>195</v>
      </c>
      <c r="E14" s="347" t="s">
        <v>196</v>
      </c>
      <c r="F14" s="348"/>
      <c r="G14" s="348"/>
      <c r="H14" s="348"/>
      <c r="I14" s="348"/>
      <c r="J14" s="349"/>
    </row>
    <row r="15" spans="1:23" ht="15.75" thickBot="1" x14ac:dyDescent="0.3">
      <c r="A15" s="355"/>
      <c r="B15" s="357"/>
      <c r="C15" s="360"/>
      <c r="D15" s="363"/>
      <c r="E15" s="351" t="s">
        <v>19</v>
      </c>
      <c r="F15" s="352"/>
      <c r="G15" s="351" t="s">
        <v>20</v>
      </c>
      <c r="H15" s="352"/>
      <c r="I15" s="351" t="s">
        <v>197</v>
      </c>
      <c r="J15" s="352"/>
    </row>
    <row r="16" spans="1:23" ht="15.75" thickBot="1" x14ac:dyDescent="0.3">
      <c r="A16" s="355"/>
      <c r="B16" s="358"/>
      <c r="C16" s="361"/>
      <c r="D16" s="364"/>
      <c r="E16" s="100" t="s">
        <v>28</v>
      </c>
      <c r="F16" s="95" t="s">
        <v>29</v>
      </c>
      <c r="G16" s="100" t="s">
        <v>30</v>
      </c>
      <c r="H16" s="95" t="s">
        <v>31</v>
      </c>
      <c r="I16" s="100" t="s">
        <v>32</v>
      </c>
      <c r="J16" s="95" t="s">
        <v>33</v>
      </c>
    </row>
    <row r="17" spans="1:10" ht="15.75" thickBot="1" x14ac:dyDescent="0.3">
      <c r="A17" s="355"/>
      <c r="B17" s="93" t="s">
        <v>198</v>
      </c>
      <c r="C17" s="126">
        <f t="shared" ref="C17:J17" si="0">SUM(C58,C80,C85)</f>
        <v>180</v>
      </c>
      <c r="D17" s="126">
        <f t="shared" si="0"/>
        <v>1905</v>
      </c>
      <c r="E17" s="176">
        <f t="shared" si="0"/>
        <v>28</v>
      </c>
      <c r="F17" s="176">
        <f t="shared" si="0"/>
        <v>32</v>
      </c>
      <c r="G17" s="126">
        <f t="shared" si="0"/>
        <v>29</v>
      </c>
      <c r="H17" s="126">
        <f t="shared" si="0"/>
        <v>31</v>
      </c>
      <c r="I17" s="176">
        <f t="shared" si="0"/>
        <v>30</v>
      </c>
      <c r="J17" s="126">
        <f t="shared" si="0"/>
        <v>30</v>
      </c>
    </row>
    <row r="18" spans="1:10" s="162" customFormat="1" ht="15.75" customHeight="1" thickBot="1" x14ac:dyDescent="0.3">
      <c r="A18" s="265" t="s">
        <v>199</v>
      </c>
      <c r="B18" s="266"/>
      <c r="C18" s="266"/>
      <c r="D18" s="266"/>
      <c r="E18" s="266"/>
      <c r="F18" s="266"/>
      <c r="G18" s="266"/>
      <c r="H18" s="266"/>
      <c r="I18" s="266"/>
      <c r="J18" s="267"/>
    </row>
    <row r="19" spans="1:10" s="162" customFormat="1" ht="15.75" customHeight="1" x14ac:dyDescent="0.25">
      <c r="A19" s="9" t="s">
        <v>43</v>
      </c>
      <c r="B19" s="301" t="s">
        <v>44</v>
      </c>
      <c r="C19" s="373"/>
      <c r="D19" s="373"/>
      <c r="E19" s="373"/>
      <c r="F19" s="373"/>
      <c r="G19" s="373"/>
      <c r="H19" s="373"/>
      <c r="I19" s="373"/>
      <c r="J19" s="302"/>
    </row>
    <row r="20" spans="1:10" s="162" customFormat="1" ht="15.75" customHeight="1" x14ac:dyDescent="0.25">
      <c r="A20" s="190" t="s">
        <v>45</v>
      </c>
      <c r="B20" s="188" t="s">
        <v>46</v>
      </c>
      <c r="C20" s="177">
        <v>5</v>
      </c>
      <c r="D20" s="25">
        <v>60</v>
      </c>
      <c r="E20" s="34">
        <v>5</v>
      </c>
      <c r="F20" s="56"/>
      <c r="G20" s="19"/>
      <c r="H20" s="54"/>
      <c r="I20" s="55"/>
      <c r="J20" s="56"/>
    </row>
    <row r="21" spans="1:10" s="162" customFormat="1" ht="15.75" customHeight="1" x14ac:dyDescent="0.25">
      <c r="A21" s="169" t="s">
        <v>47</v>
      </c>
      <c r="B21" s="188" t="s">
        <v>48</v>
      </c>
      <c r="C21" s="178">
        <v>3</v>
      </c>
      <c r="D21" s="11">
        <v>30</v>
      </c>
      <c r="E21" s="34">
        <v>3</v>
      </c>
      <c r="F21" s="56"/>
      <c r="G21" s="19"/>
      <c r="H21" s="54"/>
      <c r="I21" s="55"/>
      <c r="J21" s="56"/>
    </row>
    <row r="22" spans="1:10" s="162" customFormat="1" ht="15.75" customHeight="1" x14ac:dyDescent="0.25">
      <c r="A22" s="11" t="s">
        <v>49</v>
      </c>
      <c r="B22" s="303" t="s">
        <v>50</v>
      </c>
      <c r="C22" s="372"/>
      <c r="D22" s="372"/>
      <c r="E22" s="372"/>
      <c r="F22" s="372"/>
      <c r="G22" s="372"/>
      <c r="H22" s="372"/>
      <c r="I22" s="372"/>
      <c r="J22" s="304"/>
    </row>
    <row r="23" spans="1:10" s="162" customFormat="1" ht="15.75" customHeight="1" x14ac:dyDescent="0.25">
      <c r="A23" s="169" t="s">
        <v>45</v>
      </c>
      <c r="B23" s="188" t="s">
        <v>51</v>
      </c>
      <c r="C23" s="178">
        <v>6</v>
      </c>
      <c r="D23" s="11">
        <v>60</v>
      </c>
      <c r="E23" s="58"/>
      <c r="F23" s="48">
        <v>6</v>
      </c>
      <c r="G23" s="20"/>
      <c r="H23" s="57"/>
      <c r="I23" s="58"/>
      <c r="J23" s="59"/>
    </row>
    <row r="24" spans="1:10" s="162" customFormat="1" ht="15.75" customHeight="1" x14ac:dyDescent="0.25">
      <c r="A24" s="169" t="s">
        <v>47</v>
      </c>
      <c r="B24" s="188" t="s">
        <v>52</v>
      </c>
      <c r="C24" s="178">
        <v>4</v>
      </c>
      <c r="D24" s="11">
        <v>30</v>
      </c>
      <c r="E24" s="58"/>
      <c r="F24" s="48">
        <v>4</v>
      </c>
      <c r="G24" s="20"/>
      <c r="H24" s="57"/>
      <c r="I24" s="58"/>
      <c r="J24" s="59"/>
    </row>
    <row r="25" spans="1:10" s="162" customFormat="1" ht="15.75" customHeight="1" x14ac:dyDescent="0.25">
      <c r="A25" s="11" t="s">
        <v>53</v>
      </c>
      <c r="B25" s="303" t="s">
        <v>54</v>
      </c>
      <c r="C25" s="372"/>
      <c r="D25" s="372"/>
      <c r="E25" s="372"/>
      <c r="F25" s="372"/>
      <c r="G25" s="372"/>
      <c r="H25" s="372"/>
      <c r="I25" s="372"/>
      <c r="J25" s="304"/>
    </row>
    <row r="26" spans="1:10" s="162" customFormat="1" ht="15.75" customHeight="1" x14ac:dyDescent="0.25">
      <c r="A26" s="169" t="s">
        <v>45</v>
      </c>
      <c r="B26" s="188" t="s">
        <v>55</v>
      </c>
      <c r="C26" s="12">
        <v>4</v>
      </c>
      <c r="D26" s="11">
        <v>60</v>
      </c>
      <c r="E26" s="58"/>
      <c r="F26" s="59"/>
      <c r="G26" s="20">
        <v>4</v>
      </c>
      <c r="H26" s="57"/>
      <c r="I26" s="58"/>
      <c r="J26" s="59"/>
    </row>
    <row r="27" spans="1:10" s="162" customFormat="1" ht="15.75" customHeight="1" x14ac:dyDescent="0.25">
      <c r="A27" s="169" t="s">
        <v>47</v>
      </c>
      <c r="B27" s="188" t="s">
        <v>56</v>
      </c>
      <c r="C27" s="12">
        <v>2</v>
      </c>
      <c r="D27" s="11">
        <v>30</v>
      </c>
      <c r="E27" s="58"/>
      <c r="F27" s="59"/>
      <c r="G27" s="20">
        <v>2</v>
      </c>
      <c r="H27" s="57"/>
      <c r="I27" s="58"/>
      <c r="J27" s="59"/>
    </row>
    <row r="28" spans="1:10" s="162" customFormat="1" ht="15.75" customHeight="1" x14ac:dyDescent="0.25">
      <c r="A28" s="11" t="s">
        <v>57</v>
      </c>
      <c r="B28" s="303" t="s">
        <v>58</v>
      </c>
      <c r="C28" s="372"/>
      <c r="D28" s="372"/>
      <c r="E28" s="372"/>
      <c r="F28" s="372"/>
      <c r="G28" s="372"/>
      <c r="H28" s="372"/>
      <c r="I28" s="372"/>
      <c r="J28" s="304"/>
    </row>
    <row r="29" spans="1:10" s="162" customFormat="1" ht="15.75" customHeight="1" x14ac:dyDescent="0.25">
      <c r="A29" s="169" t="s">
        <v>45</v>
      </c>
      <c r="B29" s="188" t="s">
        <v>59</v>
      </c>
      <c r="C29" s="12">
        <v>5</v>
      </c>
      <c r="D29" s="11">
        <v>60</v>
      </c>
      <c r="E29" s="58"/>
      <c r="F29" s="59"/>
      <c r="G29" s="20"/>
      <c r="H29" s="57">
        <v>5</v>
      </c>
      <c r="I29" s="58"/>
      <c r="J29" s="59"/>
    </row>
    <row r="30" spans="1:10" s="162" customFormat="1" ht="15.75" customHeight="1" x14ac:dyDescent="0.25">
      <c r="A30" s="169" t="s">
        <v>47</v>
      </c>
      <c r="B30" s="188" t="s">
        <v>60</v>
      </c>
      <c r="C30" s="178">
        <v>3</v>
      </c>
      <c r="D30" s="11">
        <v>30</v>
      </c>
      <c r="E30" s="58"/>
      <c r="F30" s="59"/>
      <c r="G30" s="20"/>
      <c r="H30" s="46">
        <v>3</v>
      </c>
      <c r="I30" s="58"/>
      <c r="J30" s="59"/>
    </row>
    <row r="31" spans="1:10" s="162" customFormat="1" ht="15.75" customHeight="1" x14ac:dyDescent="0.25">
      <c r="A31" s="11" t="s">
        <v>61</v>
      </c>
      <c r="B31" s="303" t="s">
        <v>62</v>
      </c>
      <c r="C31" s="372"/>
      <c r="D31" s="372"/>
      <c r="E31" s="372"/>
      <c r="F31" s="372"/>
      <c r="G31" s="372"/>
      <c r="H31" s="372"/>
      <c r="I31" s="372"/>
      <c r="J31" s="304"/>
    </row>
    <row r="32" spans="1:10" s="162" customFormat="1" ht="15.75" customHeight="1" x14ac:dyDescent="0.25">
      <c r="A32" s="169" t="s">
        <v>45</v>
      </c>
      <c r="B32" s="188" t="s">
        <v>63</v>
      </c>
      <c r="C32" s="178">
        <v>4</v>
      </c>
      <c r="D32" s="11">
        <v>60</v>
      </c>
      <c r="E32" s="58"/>
      <c r="F32" s="59"/>
      <c r="G32" s="20"/>
      <c r="H32" s="57"/>
      <c r="I32" s="47">
        <v>4</v>
      </c>
      <c r="J32" s="59"/>
    </row>
    <row r="33" spans="1:10" s="162" customFormat="1" ht="15.75" customHeight="1" x14ac:dyDescent="0.25">
      <c r="A33" s="169" t="s">
        <v>47</v>
      </c>
      <c r="B33" s="188" t="s">
        <v>64</v>
      </c>
      <c r="C33" s="12">
        <v>2</v>
      </c>
      <c r="D33" s="11">
        <v>30</v>
      </c>
      <c r="E33" s="58"/>
      <c r="F33" s="59"/>
      <c r="G33" s="20"/>
      <c r="H33" s="57"/>
      <c r="I33" s="58">
        <v>2</v>
      </c>
      <c r="J33" s="59"/>
    </row>
    <row r="34" spans="1:10" s="162" customFormat="1" ht="15.75" customHeight="1" x14ac:dyDescent="0.25">
      <c r="A34" s="11" t="s">
        <v>65</v>
      </c>
      <c r="B34" s="303" t="s">
        <v>66</v>
      </c>
      <c r="C34" s="372"/>
      <c r="D34" s="372"/>
      <c r="E34" s="372"/>
      <c r="F34" s="372"/>
      <c r="G34" s="372"/>
      <c r="H34" s="372"/>
      <c r="I34" s="372"/>
      <c r="J34" s="304"/>
    </row>
    <row r="35" spans="1:10" s="162" customFormat="1" ht="15.75" customHeight="1" x14ac:dyDescent="0.25">
      <c r="A35" s="169" t="s">
        <v>45</v>
      </c>
      <c r="B35" s="188" t="s">
        <v>67</v>
      </c>
      <c r="C35" s="12">
        <v>5</v>
      </c>
      <c r="D35" s="11">
        <v>60</v>
      </c>
      <c r="E35" s="58"/>
      <c r="F35" s="59"/>
      <c r="G35" s="20"/>
      <c r="H35" s="57"/>
      <c r="I35" s="58"/>
      <c r="J35" s="59">
        <v>5</v>
      </c>
    </row>
    <row r="36" spans="1:10" s="162" customFormat="1" ht="15.75" customHeight="1" x14ac:dyDescent="0.25">
      <c r="A36" s="169" t="s">
        <v>47</v>
      </c>
      <c r="B36" s="188" t="s">
        <v>68</v>
      </c>
      <c r="C36" s="163">
        <v>3</v>
      </c>
      <c r="D36" s="50">
        <v>30</v>
      </c>
      <c r="E36" s="58"/>
      <c r="F36" s="59"/>
      <c r="G36" s="20"/>
      <c r="H36" s="57"/>
      <c r="I36" s="58"/>
      <c r="J36" s="48">
        <v>3</v>
      </c>
    </row>
    <row r="37" spans="1:10" s="162" customFormat="1" ht="15.75" customHeight="1" x14ac:dyDescent="0.25">
      <c r="A37" s="25" t="s">
        <v>69</v>
      </c>
      <c r="B37" s="161" t="s">
        <v>70</v>
      </c>
      <c r="C37" s="163">
        <v>3</v>
      </c>
      <c r="D37" s="50">
        <v>30</v>
      </c>
      <c r="E37" s="47">
        <v>3</v>
      </c>
      <c r="F37" s="59"/>
      <c r="G37" s="20"/>
      <c r="H37" s="57"/>
      <c r="I37" s="58"/>
      <c r="J37" s="59"/>
    </row>
    <row r="38" spans="1:10" s="162" customFormat="1" ht="15.75" customHeight="1" x14ac:dyDescent="0.25">
      <c r="A38" s="25" t="s">
        <v>71</v>
      </c>
      <c r="B38" s="161" t="s">
        <v>72</v>
      </c>
      <c r="C38" s="163">
        <v>2</v>
      </c>
      <c r="D38" s="50">
        <v>15</v>
      </c>
      <c r="E38" s="58"/>
      <c r="F38" s="48">
        <v>2</v>
      </c>
      <c r="G38" s="20"/>
      <c r="H38" s="57"/>
      <c r="I38" s="58"/>
      <c r="J38" s="59"/>
    </row>
    <row r="39" spans="1:10" s="162" customFormat="1" ht="15.75" customHeight="1" x14ac:dyDescent="0.25">
      <c r="A39" s="25" t="s">
        <v>73</v>
      </c>
      <c r="B39" s="161" t="s">
        <v>74</v>
      </c>
      <c r="C39" s="163">
        <v>3</v>
      </c>
      <c r="D39" s="50">
        <v>45</v>
      </c>
      <c r="E39" s="58"/>
      <c r="F39" s="59">
        <v>3</v>
      </c>
      <c r="G39" s="20"/>
      <c r="H39" s="57"/>
      <c r="I39" s="58"/>
      <c r="J39" s="59"/>
    </row>
    <row r="40" spans="1:10" s="162" customFormat="1" ht="15.75" customHeight="1" x14ac:dyDescent="0.25">
      <c r="A40" s="25" t="s">
        <v>75</v>
      </c>
      <c r="B40" s="161" t="s">
        <v>76</v>
      </c>
      <c r="C40" s="163">
        <v>2</v>
      </c>
      <c r="D40" s="50">
        <v>15</v>
      </c>
      <c r="E40" s="170"/>
      <c r="F40" s="48">
        <v>2</v>
      </c>
      <c r="G40" s="20"/>
      <c r="H40" s="57"/>
      <c r="I40" s="58"/>
      <c r="J40" s="59"/>
    </row>
    <row r="41" spans="1:10" s="162" customFormat="1" ht="15.75" customHeight="1" x14ac:dyDescent="0.25">
      <c r="A41" s="25" t="s">
        <v>77</v>
      </c>
      <c r="B41" s="4" t="s">
        <v>78</v>
      </c>
      <c r="C41" s="163">
        <v>4</v>
      </c>
      <c r="D41" s="50">
        <v>60</v>
      </c>
      <c r="E41" s="58"/>
      <c r="F41" s="172">
        <v>2</v>
      </c>
      <c r="G41" s="20"/>
      <c r="H41" s="57">
        <v>1</v>
      </c>
      <c r="I41" s="58"/>
      <c r="J41" s="59">
        <v>1</v>
      </c>
    </row>
    <row r="42" spans="1:10" s="162" customFormat="1" ht="15.75" customHeight="1" x14ac:dyDescent="0.25">
      <c r="A42" s="25" t="s">
        <v>80</v>
      </c>
      <c r="B42" s="161" t="s">
        <v>81</v>
      </c>
      <c r="C42" s="163">
        <v>3</v>
      </c>
      <c r="D42" s="50">
        <v>30</v>
      </c>
      <c r="E42" s="58"/>
      <c r="F42" s="59"/>
      <c r="G42" s="20"/>
      <c r="H42" s="175">
        <v>3</v>
      </c>
      <c r="I42" s="58"/>
      <c r="J42" s="59"/>
    </row>
    <row r="43" spans="1:10" s="162" customFormat="1" ht="15.75" customHeight="1" x14ac:dyDescent="0.25">
      <c r="A43" s="25" t="s">
        <v>82</v>
      </c>
      <c r="B43" s="161" t="s">
        <v>83</v>
      </c>
      <c r="C43" s="163">
        <v>3</v>
      </c>
      <c r="D43" s="50">
        <v>30</v>
      </c>
      <c r="E43" s="58"/>
      <c r="F43" s="59"/>
      <c r="G43" s="20"/>
      <c r="H43" s="57"/>
      <c r="I43" s="47">
        <v>3</v>
      </c>
      <c r="J43" s="59"/>
    </row>
    <row r="44" spans="1:10" s="162" customFormat="1" ht="15.75" customHeight="1" x14ac:dyDescent="0.25">
      <c r="A44" s="25" t="s">
        <v>84</v>
      </c>
      <c r="B44" s="161" t="s">
        <v>85</v>
      </c>
      <c r="C44" s="163">
        <v>3</v>
      </c>
      <c r="D44" s="50">
        <v>30</v>
      </c>
      <c r="E44" s="58"/>
      <c r="F44" s="59"/>
      <c r="G44" s="26">
        <v>3</v>
      </c>
      <c r="H44" s="57"/>
      <c r="I44" s="58"/>
      <c r="J44" s="59"/>
    </row>
    <row r="45" spans="1:10" s="162" customFormat="1" ht="15.75" customHeight="1" x14ac:dyDescent="0.25">
      <c r="A45" s="25" t="s">
        <v>86</v>
      </c>
      <c r="B45" s="161" t="s">
        <v>87</v>
      </c>
      <c r="C45" s="163">
        <v>2</v>
      </c>
      <c r="D45" s="50">
        <v>15</v>
      </c>
      <c r="E45" s="58"/>
      <c r="F45" s="59"/>
      <c r="G45" s="165"/>
      <c r="H45" s="57">
        <v>2</v>
      </c>
      <c r="I45" s="58"/>
      <c r="J45" s="59"/>
    </row>
    <row r="46" spans="1:10" s="162" customFormat="1" ht="15.75" customHeight="1" x14ac:dyDescent="0.25">
      <c r="A46" s="25" t="s">
        <v>88</v>
      </c>
      <c r="B46" s="164" t="s">
        <v>89</v>
      </c>
      <c r="C46" s="163">
        <v>4</v>
      </c>
      <c r="D46" s="50">
        <v>30</v>
      </c>
      <c r="E46" s="47"/>
      <c r="F46" s="59">
        <v>4</v>
      </c>
      <c r="G46" s="20"/>
      <c r="H46" s="57"/>
      <c r="I46" s="58"/>
      <c r="J46" s="59"/>
    </row>
    <row r="47" spans="1:10" s="162" customFormat="1" ht="15.75" customHeight="1" x14ac:dyDescent="0.25">
      <c r="A47" s="25" t="s">
        <v>90</v>
      </c>
      <c r="B47" s="161" t="s">
        <v>91</v>
      </c>
      <c r="C47" s="163">
        <v>3</v>
      </c>
      <c r="D47" s="50">
        <v>30</v>
      </c>
      <c r="E47" s="58"/>
      <c r="F47" s="59"/>
      <c r="G47" s="165"/>
      <c r="H47" s="57">
        <v>3</v>
      </c>
      <c r="I47" s="58"/>
      <c r="J47" s="59"/>
    </row>
    <row r="48" spans="1:10" s="162" customFormat="1" ht="15.75" customHeight="1" x14ac:dyDescent="0.25">
      <c r="A48" s="25" t="s">
        <v>92</v>
      </c>
      <c r="B48" s="161" t="s">
        <v>93</v>
      </c>
      <c r="C48" s="163">
        <v>3</v>
      </c>
      <c r="D48" s="50">
        <v>30</v>
      </c>
      <c r="E48" s="47">
        <v>3</v>
      </c>
      <c r="F48" s="59"/>
      <c r="G48" s="20"/>
      <c r="H48" s="57"/>
      <c r="I48" s="58"/>
      <c r="J48" s="59"/>
    </row>
    <row r="49" spans="1:10" s="162" customFormat="1" ht="15.75" customHeight="1" x14ac:dyDescent="0.25">
      <c r="A49" s="25" t="s">
        <v>94</v>
      </c>
      <c r="B49" s="161" t="s">
        <v>95</v>
      </c>
      <c r="C49" s="163">
        <v>2</v>
      </c>
      <c r="D49" s="50">
        <v>15</v>
      </c>
      <c r="E49" s="58"/>
      <c r="F49" s="59">
        <v>2</v>
      </c>
      <c r="G49" s="20"/>
      <c r="H49" s="57"/>
      <c r="I49" s="58"/>
      <c r="J49" s="59"/>
    </row>
    <row r="50" spans="1:10" s="162" customFormat="1" ht="15.75" customHeight="1" x14ac:dyDescent="0.25">
      <c r="A50" s="25" t="s">
        <v>96</v>
      </c>
      <c r="B50" s="161" t="s">
        <v>97</v>
      </c>
      <c r="C50" s="163">
        <v>3</v>
      </c>
      <c r="D50" s="50">
        <v>30</v>
      </c>
      <c r="E50" s="58"/>
      <c r="F50" s="59">
        <v>3</v>
      </c>
      <c r="G50" s="20"/>
      <c r="H50" s="57"/>
      <c r="I50" s="58"/>
      <c r="J50" s="59"/>
    </row>
    <row r="51" spans="1:10" s="162" customFormat="1" ht="15.75" customHeight="1" x14ac:dyDescent="0.25">
      <c r="A51" s="25" t="s">
        <v>98</v>
      </c>
      <c r="B51" s="161" t="s">
        <v>99</v>
      </c>
      <c r="C51" s="163">
        <v>3</v>
      </c>
      <c r="D51" s="50">
        <v>30</v>
      </c>
      <c r="E51" s="58"/>
      <c r="F51" s="59"/>
      <c r="G51" s="20"/>
      <c r="H51" s="57"/>
      <c r="I51" s="58">
        <v>3</v>
      </c>
      <c r="J51" s="59"/>
    </row>
    <row r="52" spans="1:10" s="162" customFormat="1" ht="15.75" customHeight="1" x14ac:dyDescent="0.25">
      <c r="A52" s="25" t="s">
        <v>100</v>
      </c>
      <c r="B52" s="161" t="s">
        <v>101</v>
      </c>
      <c r="C52" s="163">
        <v>2</v>
      </c>
      <c r="D52" s="50">
        <v>15</v>
      </c>
      <c r="E52" s="58"/>
      <c r="F52" s="59"/>
      <c r="G52" s="165"/>
      <c r="H52" s="57">
        <v>2</v>
      </c>
      <c r="I52" s="58"/>
      <c r="J52" s="59"/>
    </row>
    <row r="53" spans="1:10" s="162" customFormat="1" ht="15.75" customHeight="1" x14ac:dyDescent="0.25">
      <c r="A53" s="25" t="s">
        <v>102</v>
      </c>
      <c r="B53" s="161" t="s">
        <v>103</v>
      </c>
      <c r="C53" s="163">
        <v>7</v>
      </c>
      <c r="D53" s="50">
        <v>90</v>
      </c>
      <c r="E53" s="138"/>
      <c r="F53" s="172"/>
      <c r="G53" s="20"/>
      <c r="H53" s="57">
        <v>3</v>
      </c>
      <c r="I53" s="171">
        <v>4</v>
      </c>
      <c r="J53" s="59"/>
    </row>
    <row r="54" spans="1:10" s="162" customFormat="1" ht="15.75" customHeight="1" x14ac:dyDescent="0.25">
      <c r="A54" s="25" t="s">
        <v>105</v>
      </c>
      <c r="B54" s="161" t="s">
        <v>106</v>
      </c>
      <c r="C54" s="163">
        <v>3</v>
      </c>
      <c r="D54" s="50">
        <v>30</v>
      </c>
      <c r="E54" s="58">
        <v>3</v>
      </c>
      <c r="F54" s="59"/>
      <c r="G54" s="20"/>
      <c r="H54" s="57"/>
      <c r="I54" s="58"/>
      <c r="J54" s="59"/>
    </row>
    <row r="55" spans="1:10" s="162" customFormat="1" ht="15.75" customHeight="1" x14ac:dyDescent="0.25">
      <c r="A55" s="25" t="s">
        <v>107</v>
      </c>
      <c r="B55" s="161" t="s">
        <v>108</v>
      </c>
      <c r="C55" s="163">
        <v>13</v>
      </c>
      <c r="D55" s="50">
        <v>195</v>
      </c>
      <c r="E55" s="58"/>
      <c r="F55" s="59">
        <v>2</v>
      </c>
      <c r="G55" s="20">
        <v>2</v>
      </c>
      <c r="H55" s="57">
        <v>3</v>
      </c>
      <c r="I55" s="58">
        <v>3</v>
      </c>
      <c r="J55" s="59">
        <v>3</v>
      </c>
    </row>
    <row r="56" spans="1:10" s="162" customFormat="1" ht="15.75" customHeight="1" x14ac:dyDescent="0.25">
      <c r="A56" s="25" t="s">
        <v>110</v>
      </c>
      <c r="B56" s="161" t="s">
        <v>111</v>
      </c>
      <c r="C56" s="163">
        <v>2</v>
      </c>
      <c r="D56" s="50">
        <v>30</v>
      </c>
      <c r="E56" s="47">
        <v>2</v>
      </c>
      <c r="F56" s="59"/>
      <c r="G56" s="165"/>
      <c r="H56" s="57"/>
      <c r="I56" s="58"/>
      <c r="J56" s="59"/>
    </row>
    <row r="57" spans="1:10" s="162" customFormat="1" ht="15.75" customHeight="1" thickBot="1" x14ac:dyDescent="0.3">
      <c r="A57" s="25" t="s">
        <v>112</v>
      </c>
      <c r="B57" s="161" t="s">
        <v>113</v>
      </c>
      <c r="C57" s="163">
        <v>0</v>
      </c>
      <c r="D57" s="50">
        <v>60</v>
      </c>
      <c r="E57" s="58"/>
      <c r="F57" s="59"/>
      <c r="G57" s="20"/>
      <c r="H57" s="57"/>
      <c r="I57" s="58"/>
      <c r="J57" s="59"/>
    </row>
    <row r="58" spans="1:10" s="162" customFormat="1" ht="15.75" customHeight="1" thickBot="1" x14ac:dyDescent="0.3">
      <c r="A58" s="329" t="s">
        <v>156</v>
      </c>
      <c r="B58" s="330"/>
      <c r="C58" s="18">
        <f t="shared" ref="C58:J58" si="1">SUM(C20:C57)</f>
        <v>116</v>
      </c>
      <c r="D58" s="18">
        <f t="shared" si="1"/>
        <v>1395</v>
      </c>
      <c r="E58" s="18">
        <f t="shared" si="1"/>
        <v>19</v>
      </c>
      <c r="F58" s="18">
        <f t="shared" si="1"/>
        <v>30</v>
      </c>
      <c r="G58" s="18">
        <f t="shared" si="1"/>
        <v>11</v>
      </c>
      <c r="H58" s="18">
        <f t="shared" si="1"/>
        <v>25</v>
      </c>
      <c r="I58" s="18">
        <f t="shared" si="1"/>
        <v>19</v>
      </c>
      <c r="J58" s="18">
        <f t="shared" si="1"/>
        <v>12</v>
      </c>
    </row>
    <row r="59" spans="1:10" s="162" customFormat="1" ht="15.75" customHeight="1" thickBot="1" x14ac:dyDescent="0.3">
      <c r="A59" s="265" t="s">
        <v>115</v>
      </c>
      <c r="B59" s="266"/>
      <c r="C59" s="266"/>
      <c r="D59" s="266"/>
      <c r="E59" s="266"/>
      <c r="F59" s="266"/>
      <c r="G59" s="266"/>
      <c r="H59" s="266"/>
      <c r="I59" s="266"/>
      <c r="J59" s="267"/>
    </row>
    <row r="60" spans="1:10" s="162" customFormat="1" ht="15.75" customHeight="1" x14ac:dyDescent="0.25">
      <c r="A60" s="34" t="s">
        <v>116</v>
      </c>
      <c r="B60" s="160" t="s">
        <v>117</v>
      </c>
      <c r="C60" s="25">
        <v>17</v>
      </c>
      <c r="D60" s="101">
        <v>60</v>
      </c>
      <c r="E60" s="34"/>
      <c r="F60" s="36"/>
      <c r="G60" s="64"/>
      <c r="H60" s="65"/>
      <c r="I60" s="34">
        <v>7</v>
      </c>
      <c r="J60" s="36">
        <v>10</v>
      </c>
    </row>
    <row r="61" spans="1:10" s="162" customFormat="1" ht="15.75" customHeight="1" thickBot="1" x14ac:dyDescent="0.3">
      <c r="A61" s="34" t="s">
        <v>119</v>
      </c>
      <c r="B61" s="114" t="s">
        <v>120</v>
      </c>
      <c r="C61" s="50">
        <v>8</v>
      </c>
      <c r="D61" s="67">
        <v>120</v>
      </c>
      <c r="E61" s="51">
        <v>2</v>
      </c>
      <c r="F61" s="52">
        <v>2</v>
      </c>
      <c r="G61" s="53">
        <v>2</v>
      </c>
      <c r="H61" s="68">
        <v>2</v>
      </c>
      <c r="I61" s="51"/>
      <c r="J61" s="52"/>
    </row>
    <row r="62" spans="1:10" s="162" customFormat="1" ht="15.75" customHeight="1" thickBot="1" x14ac:dyDescent="0.3">
      <c r="A62" s="369" t="s">
        <v>122</v>
      </c>
      <c r="B62" s="370"/>
      <c r="C62" s="370"/>
      <c r="D62" s="370"/>
      <c r="E62" s="370"/>
      <c r="F62" s="370"/>
      <c r="G62" s="370"/>
      <c r="H62" s="370"/>
      <c r="I62" s="370"/>
      <c r="J62" s="371"/>
    </row>
    <row r="63" spans="1:10" s="162" customFormat="1" ht="15.75" customHeight="1" x14ac:dyDescent="0.25">
      <c r="A63" s="25" t="s">
        <v>123</v>
      </c>
      <c r="B63" s="21" t="s">
        <v>124</v>
      </c>
      <c r="C63" s="9">
        <v>4</v>
      </c>
      <c r="D63" s="9">
        <v>30</v>
      </c>
      <c r="E63" s="40"/>
      <c r="F63" s="36"/>
      <c r="G63" s="28">
        <v>4</v>
      </c>
      <c r="H63" s="69"/>
      <c r="I63" s="34"/>
      <c r="J63" s="36"/>
    </row>
    <row r="64" spans="1:10" s="162" customFormat="1" ht="15.75" customHeight="1" x14ac:dyDescent="0.25">
      <c r="A64" s="25" t="s">
        <v>125</v>
      </c>
      <c r="B64" s="161" t="s">
        <v>126</v>
      </c>
      <c r="C64" s="87">
        <v>4</v>
      </c>
      <c r="D64" s="25">
        <v>30</v>
      </c>
      <c r="E64" s="55"/>
      <c r="F64" s="59"/>
      <c r="G64" s="20">
        <v>4</v>
      </c>
      <c r="H64" s="57"/>
      <c r="I64" s="58"/>
      <c r="J64" s="59"/>
    </row>
    <row r="65" spans="1:10" s="162" customFormat="1" ht="15.75" customHeight="1" x14ac:dyDescent="0.25">
      <c r="A65" s="25" t="s">
        <v>127</v>
      </c>
      <c r="B65" s="21" t="s">
        <v>128</v>
      </c>
      <c r="C65" s="11">
        <v>4</v>
      </c>
      <c r="D65" s="25">
        <v>30</v>
      </c>
      <c r="E65" s="47"/>
      <c r="F65" s="48"/>
      <c r="G65" s="53">
        <v>4</v>
      </c>
      <c r="H65" s="68"/>
      <c r="I65" s="47"/>
      <c r="J65" s="48"/>
    </row>
    <row r="66" spans="1:10" s="162" customFormat="1" ht="15.75" customHeight="1" x14ac:dyDescent="0.25">
      <c r="A66" s="25" t="s">
        <v>129</v>
      </c>
      <c r="B66" s="21" t="s">
        <v>130</v>
      </c>
      <c r="C66" s="11">
        <v>4</v>
      </c>
      <c r="D66" s="25">
        <v>30</v>
      </c>
      <c r="E66" s="47"/>
      <c r="F66" s="48"/>
      <c r="G66" s="53">
        <v>4</v>
      </c>
      <c r="H66" s="68"/>
      <c r="I66" s="47"/>
      <c r="J66" s="48"/>
    </row>
    <row r="67" spans="1:10" s="162" customFormat="1" ht="15.75" customHeight="1" x14ac:dyDescent="0.25">
      <c r="A67" s="25" t="s">
        <v>131</v>
      </c>
      <c r="B67" s="21" t="s">
        <v>132</v>
      </c>
      <c r="C67" s="11">
        <v>4</v>
      </c>
      <c r="D67" s="25">
        <v>30</v>
      </c>
      <c r="E67" s="47"/>
      <c r="F67" s="48"/>
      <c r="G67" s="53"/>
      <c r="H67" s="68">
        <v>4</v>
      </c>
      <c r="I67" s="47"/>
      <c r="J67" s="48"/>
    </row>
    <row r="68" spans="1:10" s="162" customFormat="1" ht="15.75" customHeight="1" x14ac:dyDescent="0.25">
      <c r="A68" s="25" t="s">
        <v>133</v>
      </c>
      <c r="B68" s="21" t="s">
        <v>134</v>
      </c>
      <c r="C68" s="11">
        <v>4</v>
      </c>
      <c r="D68" s="25">
        <v>30</v>
      </c>
      <c r="E68" s="47"/>
      <c r="F68" s="48"/>
      <c r="G68" s="26"/>
      <c r="H68" s="46"/>
      <c r="I68" s="51"/>
      <c r="J68" s="52">
        <v>4</v>
      </c>
    </row>
    <row r="69" spans="1:10" s="162" customFormat="1" ht="15.75" customHeight="1" x14ac:dyDescent="0.25">
      <c r="A69" s="25" t="s">
        <v>135</v>
      </c>
      <c r="B69" s="21" t="s">
        <v>136</v>
      </c>
      <c r="C69" s="11">
        <v>4</v>
      </c>
      <c r="D69" s="25">
        <v>30</v>
      </c>
      <c r="E69" s="47"/>
      <c r="F69" s="48"/>
      <c r="G69" s="26"/>
      <c r="H69" s="46"/>
      <c r="I69" s="51">
        <v>4</v>
      </c>
      <c r="J69" s="52"/>
    </row>
    <row r="70" spans="1:10" s="162" customFormat="1" ht="15.75" customHeight="1" thickBot="1" x14ac:dyDescent="0.3">
      <c r="A70" s="25" t="s">
        <v>137</v>
      </c>
      <c r="B70" s="114" t="s">
        <v>138</v>
      </c>
      <c r="C70" s="50">
        <v>4</v>
      </c>
      <c r="D70" s="27">
        <v>30</v>
      </c>
      <c r="E70" s="51"/>
      <c r="F70" s="52"/>
      <c r="G70" s="53"/>
      <c r="H70" s="68"/>
      <c r="I70" s="51"/>
      <c r="J70" s="52">
        <v>4</v>
      </c>
    </row>
    <row r="71" spans="1:10" s="162" customFormat="1" ht="15.75" customHeight="1" thickBot="1" x14ac:dyDescent="0.3">
      <c r="A71" s="369" t="s">
        <v>139</v>
      </c>
      <c r="B71" s="370"/>
      <c r="C71" s="370"/>
      <c r="D71" s="370"/>
      <c r="E71" s="370"/>
      <c r="F71" s="370"/>
      <c r="G71" s="370"/>
      <c r="H71" s="370"/>
      <c r="I71" s="370"/>
      <c r="J71" s="371"/>
    </row>
    <row r="72" spans="1:10" s="162" customFormat="1" ht="15.75" customHeight="1" x14ac:dyDescent="0.25">
      <c r="A72" s="11" t="s">
        <v>140</v>
      </c>
      <c r="B72" s="211" t="s">
        <v>141</v>
      </c>
      <c r="C72" s="9">
        <v>4</v>
      </c>
      <c r="D72" s="9">
        <v>30</v>
      </c>
      <c r="E72" s="40"/>
      <c r="F72" s="42"/>
      <c r="G72" s="43">
        <v>4</v>
      </c>
      <c r="H72" s="39"/>
      <c r="I72" s="40"/>
      <c r="J72" s="42"/>
    </row>
    <row r="73" spans="1:10" s="162" customFormat="1" ht="15.75" customHeight="1" x14ac:dyDescent="0.25">
      <c r="A73" s="11" t="s">
        <v>142</v>
      </c>
      <c r="B73" s="21" t="s">
        <v>143</v>
      </c>
      <c r="C73" s="25">
        <v>4</v>
      </c>
      <c r="D73" s="25">
        <v>30</v>
      </c>
      <c r="E73" s="34"/>
      <c r="F73" s="36"/>
      <c r="G73" s="64">
        <v>4</v>
      </c>
      <c r="H73" s="65"/>
      <c r="I73" s="34"/>
      <c r="J73" s="36"/>
    </row>
    <row r="74" spans="1:10" s="162" customFormat="1" ht="15.75" customHeight="1" x14ac:dyDescent="0.25">
      <c r="A74" s="11" t="s">
        <v>144</v>
      </c>
      <c r="B74" s="161" t="s">
        <v>145</v>
      </c>
      <c r="C74" s="12">
        <v>4</v>
      </c>
      <c r="D74" s="11">
        <v>30</v>
      </c>
      <c r="E74" s="58"/>
      <c r="F74" s="59"/>
      <c r="G74" s="20">
        <v>4</v>
      </c>
      <c r="H74" s="57"/>
      <c r="I74" s="58"/>
      <c r="J74" s="59"/>
    </row>
    <row r="75" spans="1:10" s="162" customFormat="1" ht="15.75" customHeight="1" x14ac:dyDescent="0.25">
      <c r="A75" s="11" t="s">
        <v>146</v>
      </c>
      <c r="B75" s="142" t="s">
        <v>147</v>
      </c>
      <c r="C75" s="50">
        <v>4</v>
      </c>
      <c r="D75" s="25">
        <v>30</v>
      </c>
      <c r="E75" s="51"/>
      <c r="F75" s="52"/>
      <c r="G75" s="53">
        <v>4</v>
      </c>
      <c r="H75" s="68"/>
      <c r="I75" s="51"/>
      <c r="J75" s="52"/>
    </row>
    <row r="76" spans="1:10" s="162" customFormat="1" ht="15.75" customHeight="1" x14ac:dyDescent="0.25">
      <c r="A76" s="11" t="s">
        <v>148</v>
      </c>
      <c r="B76" s="142" t="s">
        <v>149</v>
      </c>
      <c r="C76" s="50">
        <v>4</v>
      </c>
      <c r="D76" s="25">
        <v>30</v>
      </c>
      <c r="E76" s="51"/>
      <c r="F76" s="52"/>
      <c r="G76" s="53"/>
      <c r="H76" s="68">
        <v>4</v>
      </c>
      <c r="I76" s="51"/>
      <c r="J76" s="52"/>
    </row>
    <row r="77" spans="1:10" s="162" customFormat="1" ht="15.75" customHeight="1" x14ac:dyDescent="0.25">
      <c r="A77" s="11" t="s">
        <v>150</v>
      </c>
      <c r="B77" s="142" t="s">
        <v>151</v>
      </c>
      <c r="C77" s="50">
        <v>4</v>
      </c>
      <c r="D77" s="25">
        <v>30</v>
      </c>
      <c r="E77" s="51"/>
      <c r="F77" s="52"/>
      <c r="G77" s="53"/>
      <c r="H77" s="68"/>
      <c r="I77" s="51"/>
      <c r="J77" s="52">
        <v>4</v>
      </c>
    </row>
    <row r="78" spans="1:10" s="162" customFormat="1" ht="15.75" customHeight="1" x14ac:dyDescent="0.25">
      <c r="A78" s="11" t="s">
        <v>152</v>
      </c>
      <c r="B78" s="142" t="s">
        <v>153</v>
      </c>
      <c r="C78" s="50">
        <v>4</v>
      </c>
      <c r="D78" s="25">
        <v>30</v>
      </c>
      <c r="E78" s="51"/>
      <c r="F78" s="52"/>
      <c r="G78" s="53"/>
      <c r="H78" s="68"/>
      <c r="I78" s="51">
        <v>4</v>
      </c>
      <c r="J78" s="52"/>
    </row>
    <row r="79" spans="1:10" s="162" customFormat="1" ht="15.75" customHeight="1" thickBot="1" x14ac:dyDescent="0.3">
      <c r="A79" s="11" t="s">
        <v>154</v>
      </c>
      <c r="B79" s="21" t="s">
        <v>155</v>
      </c>
      <c r="C79" s="50">
        <v>4</v>
      </c>
      <c r="D79" s="27">
        <v>30</v>
      </c>
      <c r="E79" s="51"/>
      <c r="F79" s="52"/>
      <c r="G79" s="53"/>
      <c r="H79" s="68"/>
      <c r="I79" s="51"/>
      <c r="J79" s="52">
        <v>4</v>
      </c>
    </row>
    <row r="80" spans="1:10" s="162" customFormat="1" ht="15.75" customHeight="1" thickBot="1" x14ac:dyDescent="0.3">
      <c r="A80" s="329" t="s">
        <v>156</v>
      </c>
      <c r="B80" s="330"/>
      <c r="C80" s="18">
        <f t="shared" ref="C80:J80" si="2">SUM(C60:C70)</f>
        <v>57</v>
      </c>
      <c r="D80" s="18">
        <f t="shared" si="2"/>
        <v>420</v>
      </c>
      <c r="E80" s="18">
        <f t="shared" si="2"/>
        <v>2</v>
      </c>
      <c r="F80" s="18">
        <f t="shared" si="2"/>
        <v>2</v>
      </c>
      <c r="G80" s="18">
        <f t="shared" si="2"/>
        <v>18</v>
      </c>
      <c r="H80" s="18">
        <f t="shared" si="2"/>
        <v>6</v>
      </c>
      <c r="I80" s="18">
        <f t="shared" si="2"/>
        <v>11</v>
      </c>
      <c r="J80" s="18">
        <f t="shared" si="2"/>
        <v>18</v>
      </c>
    </row>
    <row r="81" spans="1:23" s="162" customFormat="1" ht="15.75" customHeight="1" thickBot="1" x14ac:dyDescent="0.3">
      <c r="A81" s="366" t="s">
        <v>200</v>
      </c>
      <c r="B81" s="367"/>
      <c r="C81" s="367"/>
      <c r="D81" s="367"/>
      <c r="E81" s="367"/>
      <c r="F81" s="367"/>
      <c r="G81" s="367"/>
      <c r="H81" s="367"/>
      <c r="I81" s="367"/>
      <c r="J81" s="368"/>
      <c r="K81" s="108"/>
      <c r="L81" s="108"/>
      <c r="M81" s="108"/>
      <c r="N81" s="108"/>
      <c r="O81" s="108"/>
      <c r="P81" s="108"/>
      <c r="Q81" s="108"/>
      <c r="R81" s="108"/>
      <c r="S81" s="108"/>
      <c r="T81" s="108"/>
      <c r="U81" s="108"/>
      <c r="V81" s="108"/>
      <c r="W81" s="108"/>
    </row>
    <row r="82" spans="1:23" s="162" customFormat="1" ht="15.75" customHeight="1" x14ac:dyDescent="0.25">
      <c r="A82" s="25" t="s">
        <v>158</v>
      </c>
      <c r="B82" s="161" t="s">
        <v>159</v>
      </c>
      <c r="C82" s="131">
        <v>2</v>
      </c>
      <c r="D82" s="9">
        <v>30</v>
      </c>
      <c r="E82" s="58">
        <v>2</v>
      </c>
      <c r="F82" s="59"/>
      <c r="G82" s="165"/>
      <c r="H82" s="57"/>
      <c r="I82" s="58"/>
      <c r="J82" s="59"/>
    </row>
    <row r="83" spans="1:23" s="162" customFormat="1" ht="15.75" customHeight="1" x14ac:dyDescent="0.25">
      <c r="A83" s="25" t="s">
        <v>160</v>
      </c>
      <c r="B83" s="105" t="s">
        <v>161</v>
      </c>
      <c r="C83" s="25">
        <v>2</v>
      </c>
      <c r="D83" s="101">
        <v>30</v>
      </c>
      <c r="E83" s="34">
        <v>2</v>
      </c>
      <c r="F83" s="36"/>
      <c r="G83" s="64"/>
      <c r="H83" s="65"/>
      <c r="I83" s="34"/>
      <c r="J83" s="36"/>
    </row>
    <row r="84" spans="1:23" s="162" customFormat="1" ht="15.75" customHeight="1" thickBot="1" x14ac:dyDescent="0.3">
      <c r="A84" s="34" t="s">
        <v>162</v>
      </c>
      <c r="B84" s="114" t="s">
        <v>163</v>
      </c>
      <c r="C84" s="34">
        <v>3</v>
      </c>
      <c r="D84" s="36">
        <v>30</v>
      </c>
      <c r="E84" s="125">
        <v>3</v>
      </c>
      <c r="F84" s="65"/>
      <c r="G84" s="34"/>
      <c r="H84" s="36"/>
      <c r="I84" s="64"/>
      <c r="J84" s="36"/>
    </row>
    <row r="85" spans="1:23" s="162" customFormat="1" ht="15.75" customHeight="1" thickBot="1" x14ac:dyDescent="0.3">
      <c r="A85" s="329" t="s">
        <v>156</v>
      </c>
      <c r="B85" s="330"/>
      <c r="C85" s="18">
        <f t="shared" ref="C85:J85" si="3">SUM(C82:C84)</f>
        <v>7</v>
      </c>
      <c r="D85" s="18">
        <f t="shared" si="3"/>
        <v>90</v>
      </c>
      <c r="E85" s="18">
        <f t="shared" si="3"/>
        <v>7</v>
      </c>
      <c r="F85" s="18">
        <f t="shared" si="3"/>
        <v>0</v>
      </c>
      <c r="G85" s="18">
        <f t="shared" si="3"/>
        <v>0</v>
      </c>
      <c r="H85" s="18">
        <f t="shared" si="3"/>
        <v>0</v>
      </c>
      <c r="I85" s="18">
        <f t="shared" si="3"/>
        <v>0</v>
      </c>
      <c r="J85" s="18">
        <f t="shared" si="3"/>
        <v>0</v>
      </c>
    </row>
    <row r="86" spans="1:23" s="162" customFormat="1" x14ac:dyDescent="0.25">
      <c r="A86" s="74"/>
      <c r="B86" s="75" t="s">
        <v>201</v>
      </c>
      <c r="C86" s="223"/>
      <c r="D86" s="223"/>
      <c r="E86" s="223"/>
      <c r="F86" s="223"/>
      <c r="G86" s="223"/>
      <c r="H86" s="223"/>
      <c r="I86" s="224"/>
      <c r="J86" s="224"/>
    </row>
    <row r="87" spans="1:23" s="162" customFormat="1" x14ac:dyDescent="0.25">
      <c r="A87" s="74"/>
      <c r="B87" s="75" t="s">
        <v>202</v>
      </c>
      <c r="C87" s="223"/>
      <c r="D87" s="223"/>
      <c r="E87" s="223"/>
      <c r="F87" s="223"/>
      <c r="G87" s="223"/>
      <c r="H87" s="223"/>
      <c r="I87" s="224"/>
      <c r="J87" s="224"/>
    </row>
    <row r="88" spans="1:23" s="162" customFormat="1" x14ac:dyDescent="0.25">
      <c r="A88" s="4"/>
      <c r="B88" s="4"/>
      <c r="C88" s="320" t="s">
        <v>203</v>
      </c>
      <c r="D88" s="320"/>
      <c r="E88" s="320"/>
      <c r="F88" s="320"/>
      <c r="G88" s="320"/>
      <c r="H88" s="320"/>
      <c r="I88" s="225"/>
      <c r="J88" s="4"/>
    </row>
    <row r="89" spans="1:23" s="162" customFormat="1" x14ac:dyDescent="0.25">
      <c r="A89" s="4"/>
      <c r="B89" s="4"/>
      <c r="C89" s="320" t="s">
        <v>187</v>
      </c>
      <c r="D89" s="320"/>
      <c r="E89" s="320"/>
      <c r="F89" s="320"/>
      <c r="G89" s="320"/>
      <c r="H89" s="320"/>
      <c r="I89" s="225"/>
      <c r="J89" s="4"/>
    </row>
    <row r="90" spans="1:23" s="162" customFormat="1" x14ac:dyDescent="0.25">
      <c r="A90" s="4"/>
      <c r="B90" s="4"/>
      <c r="C90" s="4"/>
      <c r="D90" s="4"/>
      <c r="E90" s="4"/>
      <c r="F90" s="4"/>
      <c r="G90" s="4"/>
      <c r="H90" s="4"/>
      <c r="I90" s="225"/>
      <c r="J90" s="225"/>
    </row>
    <row r="91" spans="1:23" s="162" customForma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</row>
    <row r="92" spans="1:23" s="162" customFormat="1" x14ac:dyDescent="0.25">
      <c r="A92" s="4" t="s">
        <v>188</v>
      </c>
      <c r="B92" s="226"/>
      <c r="C92" s="4"/>
      <c r="D92" s="4"/>
      <c r="E92" s="4"/>
      <c r="F92" s="4"/>
      <c r="G92" s="4"/>
      <c r="H92" s="4"/>
      <c r="I92" s="4"/>
      <c r="J92" s="4"/>
    </row>
  </sheetData>
  <mergeCells count="36">
    <mergeCell ref="A18:J18"/>
    <mergeCell ref="C88:H88"/>
    <mergeCell ref="C89:H89"/>
    <mergeCell ref="A85:B85"/>
    <mergeCell ref="A80:B80"/>
    <mergeCell ref="A59:J59"/>
    <mergeCell ref="A81:J81"/>
    <mergeCell ref="A58:B58"/>
    <mergeCell ref="A62:J62"/>
    <mergeCell ref="A71:J71"/>
    <mergeCell ref="B34:J34"/>
    <mergeCell ref="B22:J22"/>
    <mergeCell ref="B19:J19"/>
    <mergeCell ref="B25:J25"/>
    <mergeCell ref="B28:J28"/>
    <mergeCell ref="B31:J31"/>
    <mergeCell ref="A1:J1"/>
    <mergeCell ref="A8:F8"/>
    <mergeCell ref="A9:B9"/>
    <mergeCell ref="A10:F10"/>
    <mergeCell ref="A11:F11"/>
    <mergeCell ref="G15:H15"/>
    <mergeCell ref="I15:J15"/>
    <mergeCell ref="E14:J14"/>
    <mergeCell ref="A12:F12"/>
    <mergeCell ref="A2:B2"/>
    <mergeCell ref="A3:B3"/>
    <mergeCell ref="A5:J5"/>
    <mergeCell ref="A6:J6"/>
    <mergeCell ref="A7:F7"/>
    <mergeCell ref="A13:J13"/>
    <mergeCell ref="A14:A17"/>
    <mergeCell ref="B14:B16"/>
    <mergeCell ref="C14:C16"/>
    <mergeCell ref="D14:D16"/>
    <mergeCell ref="E15:F15"/>
  </mergeCells>
  <phoneticPr fontId="7" type="noConversion"/>
  <pageMargins left="0.7" right="0.7" top="0.75" bottom="0.75" header="0.3" footer="0.3"/>
  <pageSetup paperSize="9" scale="53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79"/>
  <sheetViews>
    <sheetView topLeftCell="A48" zoomScaleNormal="100" workbookViewId="0">
      <selection activeCell="L70" sqref="L70"/>
    </sheetView>
  </sheetViews>
  <sheetFormatPr defaultRowHeight="15" x14ac:dyDescent="0.25"/>
  <cols>
    <col min="1" max="1" width="5.85546875" style="76" customWidth="1"/>
    <col min="2" max="2" width="72.28515625" style="76" customWidth="1"/>
    <col min="3" max="3" width="8.42578125" style="77" customWidth="1"/>
    <col min="4" max="4" width="7.5703125" style="77" customWidth="1"/>
    <col min="5" max="9" width="6.7109375" style="77" customWidth="1"/>
    <col min="10" max="10" width="11.5703125" style="72" customWidth="1"/>
  </cols>
  <sheetData>
    <row r="1" spans="1:27" x14ac:dyDescent="0.25">
      <c r="A1" s="374" t="s">
        <v>204</v>
      </c>
      <c r="B1" s="374"/>
      <c r="C1" s="374"/>
      <c r="D1" s="374"/>
      <c r="E1" s="374"/>
      <c r="F1" s="374"/>
      <c r="G1" s="374"/>
      <c r="H1" s="374"/>
      <c r="I1" s="374"/>
      <c r="J1" s="78"/>
    </row>
    <row r="2" spans="1:27" x14ac:dyDescent="0.25">
      <c r="A2" s="350" t="s">
        <v>1</v>
      </c>
      <c r="B2" s="350"/>
      <c r="J2" s="78"/>
    </row>
    <row r="3" spans="1:27" x14ac:dyDescent="0.25">
      <c r="A3" s="295" t="s">
        <v>190</v>
      </c>
      <c r="B3" s="295"/>
      <c r="C3" s="2"/>
      <c r="D3" s="2"/>
      <c r="E3" s="2"/>
      <c r="F3" s="2"/>
      <c r="G3" s="2"/>
      <c r="H3" s="2"/>
      <c r="I3" s="2"/>
      <c r="J3" s="2"/>
    </row>
    <row r="4" spans="1:27" x14ac:dyDescent="0.25">
      <c r="A4" s="375" t="s">
        <v>3</v>
      </c>
      <c r="B4" s="375"/>
      <c r="C4" s="375"/>
      <c r="D4" s="375"/>
      <c r="E4" s="375"/>
      <c r="F4" s="375"/>
      <c r="G4" s="375"/>
      <c r="H4" s="375"/>
      <c r="I4" s="375"/>
      <c r="J4" s="113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</row>
    <row r="5" spans="1:27" x14ac:dyDescent="0.25">
      <c r="A5" s="375" t="s">
        <v>205</v>
      </c>
      <c r="B5" s="375"/>
      <c r="C5" s="375"/>
      <c r="D5" s="375"/>
      <c r="E5" s="375"/>
      <c r="F5" s="375"/>
      <c r="G5" s="375"/>
      <c r="H5" s="375"/>
      <c r="I5" s="375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</row>
    <row r="6" spans="1:27" x14ac:dyDescent="0.25">
      <c r="A6" s="375" t="s">
        <v>206</v>
      </c>
      <c r="B6" s="375"/>
      <c r="C6" s="375"/>
      <c r="D6" s="375"/>
      <c r="E6" s="375"/>
      <c r="F6" s="375"/>
      <c r="G6" s="375"/>
      <c r="H6" s="375"/>
      <c r="I6" s="375"/>
      <c r="J6" s="113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</row>
    <row r="7" spans="1:27" x14ac:dyDescent="0.25">
      <c r="A7" s="375" t="s">
        <v>207</v>
      </c>
      <c r="B7" s="375"/>
      <c r="C7" s="375"/>
      <c r="D7" s="375"/>
      <c r="E7" s="375"/>
      <c r="F7" s="375"/>
      <c r="G7" s="375"/>
      <c r="H7" s="375"/>
      <c r="I7" s="375"/>
      <c r="J7" s="113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</row>
    <row r="8" spans="1:27" x14ac:dyDescent="0.25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</row>
    <row r="9" spans="1:27" x14ac:dyDescent="0.25">
      <c r="A9" s="296" t="s">
        <v>5</v>
      </c>
      <c r="B9" s="296"/>
      <c r="C9" s="296"/>
      <c r="D9" s="296"/>
      <c r="E9" s="296"/>
      <c r="F9" s="296"/>
      <c r="G9" s="32"/>
      <c r="H9" s="32"/>
      <c r="I9" s="32"/>
      <c r="J9" s="4"/>
      <c r="K9" s="4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0"/>
      <c r="Y9" s="30"/>
      <c r="Z9" s="30"/>
      <c r="AA9" s="30"/>
    </row>
    <row r="10" spans="1:27" x14ac:dyDescent="0.25">
      <c r="A10" s="296" t="s">
        <v>6</v>
      </c>
      <c r="B10" s="296"/>
      <c r="C10" s="296"/>
      <c r="D10" s="296"/>
      <c r="E10" s="296"/>
      <c r="F10" s="296"/>
      <c r="G10" s="32"/>
      <c r="H10" s="32"/>
      <c r="I10" s="32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30"/>
      <c r="Y10" s="30"/>
      <c r="Z10" s="30"/>
      <c r="AA10" s="30"/>
    </row>
    <row r="11" spans="1:27" x14ac:dyDescent="0.25">
      <c r="A11" s="297" t="s">
        <v>7</v>
      </c>
      <c r="B11" s="297"/>
      <c r="C11" s="6"/>
      <c r="D11" s="5"/>
      <c r="E11" s="5"/>
      <c r="F11" s="5"/>
      <c r="G11" s="32"/>
      <c r="H11" s="32"/>
      <c r="I11" s="32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30"/>
      <c r="Y11" s="30"/>
      <c r="Z11" s="30"/>
      <c r="AA11" s="30"/>
    </row>
    <row r="12" spans="1:27" x14ac:dyDescent="0.25">
      <c r="A12" s="296" t="s">
        <v>8</v>
      </c>
      <c r="B12" s="296"/>
      <c r="C12" s="296"/>
      <c r="D12" s="296"/>
      <c r="E12" s="296"/>
      <c r="F12" s="296"/>
      <c r="G12" s="32"/>
      <c r="H12" s="32"/>
      <c r="I12" s="32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30"/>
      <c r="Y12" s="30"/>
      <c r="Z12" s="30"/>
      <c r="AA12" s="30"/>
    </row>
    <row r="13" spans="1:27" x14ac:dyDescent="0.25">
      <c r="A13" s="296" t="s">
        <v>9</v>
      </c>
      <c r="B13" s="296"/>
      <c r="C13" s="296"/>
      <c r="D13" s="296"/>
      <c r="E13" s="296"/>
      <c r="F13" s="296"/>
      <c r="G13" s="32"/>
      <c r="H13" s="32"/>
      <c r="I13" s="32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30"/>
      <c r="Y13" s="30"/>
      <c r="Z13" s="30"/>
      <c r="AA13" s="30"/>
    </row>
    <row r="14" spans="1:27" x14ac:dyDescent="0.25">
      <c r="A14" s="297" t="s">
        <v>10</v>
      </c>
      <c r="B14" s="297"/>
      <c r="C14" s="297"/>
      <c r="D14" s="297"/>
      <c r="E14" s="297"/>
      <c r="F14" s="297"/>
      <c r="G14" s="32"/>
      <c r="H14" s="32"/>
      <c r="I14" s="32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30"/>
      <c r="Y14" s="30"/>
      <c r="Z14" s="30"/>
      <c r="AA14" s="30"/>
    </row>
    <row r="15" spans="1:27" ht="15.75" thickBot="1" x14ac:dyDescent="0.3">
      <c r="A15" s="340" t="s">
        <v>11</v>
      </c>
      <c r="B15" s="340"/>
      <c r="C15" s="340"/>
      <c r="D15" s="340"/>
      <c r="E15" s="340"/>
      <c r="F15" s="340"/>
      <c r="G15" s="340"/>
      <c r="H15" s="340"/>
      <c r="I15" s="340"/>
      <c r="J15" s="33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1:27" x14ac:dyDescent="0.25">
      <c r="A16" s="394" t="s">
        <v>193</v>
      </c>
      <c r="B16" s="394" t="s">
        <v>12</v>
      </c>
      <c r="C16" s="394" t="s">
        <v>194</v>
      </c>
      <c r="D16" s="394" t="s">
        <v>195</v>
      </c>
      <c r="E16" s="383" t="s">
        <v>17</v>
      </c>
      <c r="F16" s="384"/>
      <c r="G16" s="384"/>
      <c r="H16" s="384"/>
      <c r="I16" s="385"/>
      <c r="J16" s="79"/>
    </row>
    <row r="17" spans="1:10" x14ac:dyDescent="0.25">
      <c r="A17" s="395"/>
      <c r="B17" s="395"/>
      <c r="C17" s="397"/>
      <c r="D17" s="397"/>
      <c r="E17" s="386"/>
      <c r="F17" s="387"/>
      <c r="G17" s="387"/>
      <c r="H17" s="387"/>
      <c r="I17" s="388"/>
      <c r="J17" s="79"/>
    </row>
    <row r="18" spans="1:10" ht="15.75" x14ac:dyDescent="0.25">
      <c r="A18" s="395"/>
      <c r="B18" s="395"/>
      <c r="C18" s="397"/>
      <c r="D18" s="397"/>
      <c r="E18" s="389" t="s">
        <v>26</v>
      </c>
      <c r="F18" s="377" t="s">
        <v>27</v>
      </c>
      <c r="G18" s="377"/>
      <c r="H18" s="377"/>
      <c r="I18" s="378"/>
      <c r="J18" s="79"/>
    </row>
    <row r="19" spans="1:10" x14ac:dyDescent="0.25">
      <c r="A19" s="395"/>
      <c r="B19" s="395"/>
      <c r="C19" s="397"/>
      <c r="D19" s="397"/>
      <c r="E19" s="390"/>
      <c r="F19" s="379" t="s">
        <v>34</v>
      </c>
      <c r="G19" s="379" t="s">
        <v>35</v>
      </c>
      <c r="H19" s="379" t="s">
        <v>36</v>
      </c>
      <c r="I19" s="381" t="s">
        <v>37</v>
      </c>
      <c r="J19" s="79"/>
    </row>
    <row r="20" spans="1:10" ht="15.75" thickBot="1" x14ac:dyDescent="0.3">
      <c r="A20" s="396"/>
      <c r="B20" s="396"/>
      <c r="C20" s="398"/>
      <c r="D20" s="398"/>
      <c r="E20" s="391"/>
      <c r="F20" s="380"/>
      <c r="G20" s="380"/>
      <c r="H20" s="380"/>
      <c r="I20" s="382"/>
      <c r="J20" s="80"/>
    </row>
    <row r="21" spans="1:10" s="162" customFormat="1" ht="15.75" customHeight="1" x14ac:dyDescent="0.25">
      <c r="A21" s="9" t="s">
        <v>43</v>
      </c>
      <c r="B21" s="301" t="s">
        <v>44</v>
      </c>
      <c r="C21" s="373"/>
      <c r="D21" s="373"/>
      <c r="E21" s="373"/>
      <c r="F21" s="373"/>
      <c r="G21" s="373"/>
      <c r="H21" s="373"/>
      <c r="I21" s="302"/>
      <c r="J21" s="80"/>
    </row>
    <row r="22" spans="1:10" s="162" customFormat="1" ht="15.75" customHeight="1" x14ac:dyDescent="0.25">
      <c r="A22" s="190" t="s">
        <v>45</v>
      </c>
      <c r="B22" s="188" t="s">
        <v>46</v>
      </c>
      <c r="C22" s="87">
        <v>5</v>
      </c>
      <c r="D22" s="25">
        <v>60</v>
      </c>
      <c r="E22" s="34"/>
      <c r="F22" s="35"/>
      <c r="G22" s="35">
        <v>60</v>
      </c>
      <c r="H22" s="35"/>
      <c r="I22" s="36"/>
      <c r="J22" s="80"/>
    </row>
    <row r="23" spans="1:10" s="162" customFormat="1" ht="15.75" customHeight="1" x14ac:dyDescent="0.25">
      <c r="A23" s="169" t="s">
        <v>47</v>
      </c>
      <c r="B23" s="188" t="s">
        <v>48</v>
      </c>
      <c r="C23" s="87">
        <v>3</v>
      </c>
      <c r="D23" s="25">
        <v>30</v>
      </c>
      <c r="E23" s="47"/>
      <c r="F23" s="44"/>
      <c r="G23" s="35">
        <v>30</v>
      </c>
      <c r="H23" s="44"/>
      <c r="I23" s="48"/>
      <c r="J23" s="80"/>
    </row>
    <row r="24" spans="1:10" s="162" customFormat="1" ht="15.75" customHeight="1" x14ac:dyDescent="0.25">
      <c r="A24" s="11" t="s">
        <v>49</v>
      </c>
      <c r="B24" s="303" t="s">
        <v>50</v>
      </c>
      <c r="C24" s="372"/>
      <c r="D24" s="372"/>
      <c r="E24" s="372"/>
      <c r="F24" s="372"/>
      <c r="G24" s="372"/>
      <c r="H24" s="372"/>
      <c r="I24" s="304"/>
      <c r="J24" s="80"/>
    </row>
    <row r="25" spans="1:10" s="162" customFormat="1" ht="15.75" customHeight="1" x14ac:dyDescent="0.25">
      <c r="A25" s="169" t="s">
        <v>45</v>
      </c>
      <c r="B25" s="188" t="s">
        <v>51</v>
      </c>
      <c r="C25" s="12">
        <v>6</v>
      </c>
      <c r="D25" s="11">
        <v>60</v>
      </c>
      <c r="E25" s="47"/>
      <c r="F25" s="44"/>
      <c r="G25" s="44">
        <v>60</v>
      </c>
      <c r="H25" s="44"/>
      <c r="I25" s="48"/>
      <c r="J25" s="80"/>
    </row>
    <row r="26" spans="1:10" s="162" customFormat="1" ht="15.75" customHeight="1" x14ac:dyDescent="0.25">
      <c r="A26" s="169" t="s">
        <v>47</v>
      </c>
      <c r="B26" s="188" t="s">
        <v>52</v>
      </c>
      <c r="C26" s="12">
        <v>4</v>
      </c>
      <c r="D26" s="11">
        <v>30</v>
      </c>
      <c r="E26" s="47"/>
      <c r="F26" s="44"/>
      <c r="G26" s="44">
        <v>30</v>
      </c>
      <c r="H26" s="44"/>
      <c r="I26" s="48"/>
      <c r="J26" s="80"/>
    </row>
    <row r="27" spans="1:10" s="162" customFormat="1" ht="15.75" customHeight="1" x14ac:dyDescent="0.25">
      <c r="A27" s="11" t="s">
        <v>53</v>
      </c>
      <c r="B27" s="303" t="s">
        <v>54</v>
      </c>
      <c r="C27" s="372"/>
      <c r="D27" s="372"/>
      <c r="E27" s="372"/>
      <c r="F27" s="372"/>
      <c r="G27" s="372"/>
      <c r="H27" s="372"/>
      <c r="I27" s="304"/>
      <c r="J27" s="80"/>
    </row>
    <row r="28" spans="1:10" s="162" customFormat="1" ht="15.75" customHeight="1" x14ac:dyDescent="0.25">
      <c r="A28" s="169" t="s">
        <v>45</v>
      </c>
      <c r="B28" s="188" t="s">
        <v>55</v>
      </c>
      <c r="C28" s="12">
        <v>4</v>
      </c>
      <c r="D28" s="11">
        <v>60</v>
      </c>
      <c r="E28" s="47"/>
      <c r="F28" s="44"/>
      <c r="G28" s="44">
        <v>60</v>
      </c>
      <c r="H28" s="44"/>
      <c r="I28" s="48"/>
      <c r="J28" s="80"/>
    </row>
    <row r="29" spans="1:10" s="162" customFormat="1" ht="15.75" customHeight="1" x14ac:dyDescent="0.25">
      <c r="A29" s="169" t="s">
        <v>47</v>
      </c>
      <c r="B29" s="188" t="s">
        <v>56</v>
      </c>
      <c r="C29" s="12">
        <v>2</v>
      </c>
      <c r="D29" s="11">
        <v>30</v>
      </c>
      <c r="E29" s="47"/>
      <c r="F29" s="44"/>
      <c r="G29" s="44">
        <v>30</v>
      </c>
      <c r="H29" s="44"/>
      <c r="I29" s="48"/>
      <c r="J29" s="80"/>
    </row>
    <row r="30" spans="1:10" s="162" customFormat="1" ht="15.75" customHeight="1" x14ac:dyDescent="0.25">
      <c r="A30" s="11" t="s">
        <v>57</v>
      </c>
      <c r="B30" s="303" t="s">
        <v>58</v>
      </c>
      <c r="C30" s="372"/>
      <c r="D30" s="372"/>
      <c r="E30" s="372"/>
      <c r="F30" s="372"/>
      <c r="G30" s="372"/>
      <c r="H30" s="372"/>
      <c r="I30" s="304"/>
      <c r="J30" s="80"/>
    </row>
    <row r="31" spans="1:10" s="162" customFormat="1" ht="15.75" customHeight="1" x14ac:dyDescent="0.25">
      <c r="A31" s="169" t="s">
        <v>45</v>
      </c>
      <c r="B31" s="188" t="s">
        <v>59</v>
      </c>
      <c r="C31" s="12">
        <v>5</v>
      </c>
      <c r="D31" s="11">
        <v>60</v>
      </c>
      <c r="E31" s="47"/>
      <c r="F31" s="44"/>
      <c r="G31" s="44">
        <v>60</v>
      </c>
      <c r="H31" s="44"/>
      <c r="I31" s="48"/>
      <c r="J31" s="80"/>
    </row>
    <row r="32" spans="1:10" s="162" customFormat="1" ht="15.75" customHeight="1" x14ac:dyDescent="0.25">
      <c r="A32" s="169" t="s">
        <v>47</v>
      </c>
      <c r="B32" s="188" t="s">
        <v>60</v>
      </c>
      <c r="C32" s="12">
        <v>3</v>
      </c>
      <c r="D32" s="11">
        <v>30</v>
      </c>
      <c r="E32" s="47"/>
      <c r="F32" s="44"/>
      <c r="G32" s="44">
        <v>30</v>
      </c>
      <c r="H32" s="44"/>
      <c r="I32" s="48"/>
      <c r="J32" s="80"/>
    </row>
    <row r="33" spans="1:10" s="162" customFormat="1" ht="15.75" customHeight="1" x14ac:dyDescent="0.25">
      <c r="A33" s="11" t="s">
        <v>61</v>
      </c>
      <c r="B33" s="303" t="s">
        <v>62</v>
      </c>
      <c r="C33" s="372"/>
      <c r="D33" s="372"/>
      <c r="E33" s="372"/>
      <c r="F33" s="372"/>
      <c r="G33" s="372"/>
      <c r="H33" s="372"/>
      <c r="I33" s="304"/>
      <c r="J33" s="80"/>
    </row>
    <row r="34" spans="1:10" s="162" customFormat="1" ht="15.75" customHeight="1" x14ac:dyDescent="0.25">
      <c r="A34" s="169" t="s">
        <v>45</v>
      </c>
      <c r="B34" s="188" t="s">
        <v>63</v>
      </c>
      <c r="C34" s="12">
        <v>4</v>
      </c>
      <c r="D34" s="11">
        <v>60</v>
      </c>
      <c r="E34" s="47"/>
      <c r="F34" s="44"/>
      <c r="G34" s="118">
        <v>60</v>
      </c>
      <c r="H34" s="44"/>
      <c r="I34" s="48"/>
      <c r="J34" s="80"/>
    </row>
    <row r="35" spans="1:10" s="162" customFormat="1" ht="15.75" customHeight="1" x14ac:dyDescent="0.25">
      <c r="A35" s="169" t="s">
        <v>47</v>
      </c>
      <c r="B35" s="188" t="s">
        <v>64</v>
      </c>
      <c r="C35" s="12">
        <v>2</v>
      </c>
      <c r="D35" s="11">
        <v>30</v>
      </c>
      <c r="E35" s="47"/>
      <c r="F35" s="44"/>
      <c r="G35" s="118">
        <v>30</v>
      </c>
      <c r="H35" s="44"/>
      <c r="I35" s="48"/>
      <c r="J35" s="80"/>
    </row>
    <row r="36" spans="1:10" s="162" customFormat="1" ht="15.75" customHeight="1" x14ac:dyDescent="0.25">
      <c r="A36" s="11" t="s">
        <v>65</v>
      </c>
      <c r="B36" s="303" t="s">
        <v>66</v>
      </c>
      <c r="C36" s="372"/>
      <c r="D36" s="372"/>
      <c r="E36" s="372"/>
      <c r="F36" s="372"/>
      <c r="G36" s="372"/>
      <c r="H36" s="372"/>
      <c r="I36" s="304"/>
      <c r="J36" s="80"/>
    </row>
    <row r="37" spans="1:10" s="162" customFormat="1" ht="15.75" customHeight="1" x14ac:dyDescent="0.25">
      <c r="A37" s="169" t="s">
        <v>45</v>
      </c>
      <c r="B37" s="188" t="s">
        <v>67</v>
      </c>
      <c r="C37" s="12">
        <v>5</v>
      </c>
      <c r="D37" s="11">
        <v>60</v>
      </c>
      <c r="E37" s="47"/>
      <c r="F37" s="44"/>
      <c r="G37" s="118">
        <v>60</v>
      </c>
      <c r="H37" s="44"/>
      <c r="I37" s="48"/>
      <c r="J37" s="80"/>
    </row>
    <row r="38" spans="1:10" s="162" customFormat="1" ht="15.75" customHeight="1" x14ac:dyDescent="0.25">
      <c r="A38" s="169" t="s">
        <v>47</v>
      </c>
      <c r="B38" s="188" t="s">
        <v>68</v>
      </c>
      <c r="C38" s="163">
        <v>3</v>
      </c>
      <c r="D38" s="50">
        <v>30</v>
      </c>
      <c r="E38" s="47"/>
      <c r="F38" s="44"/>
      <c r="G38" s="119">
        <v>30</v>
      </c>
      <c r="H38" s="44"/>
      <c r="I38" s="48"/>
      <c r="J38" s="80"/>
    </row>
    <row r="39" spans="1:10" s="162" customFormat="1" ht="15.75" customHeight="1" x14ac:dyDescent="0.25">
      <c r="A39" s="192" t="s">
        <v>69</v>
      </c>
      <c r="B39" s="161" t="s">
        <v>70</v>
      </c>
      <c r="C39" s="163">
        <v>3</v>
      </c>
      <c r="D39" s="50">
        <v>30</v>
      </c>
      <c r="E39" s="51">
        <v>30</v>
      </c>
      <c r="F39" s="44"/>
      <c r="G39" s="44"/>
      <c r="H39" s="44"/>
      <c r="I39" s="48"/>
      <c r="J39" s="80"/>
    </row>
    <row r="40" spans="1:10" s="162" customFormat="1" ht="15.75" customHeight="1" x14ac:dyDescent="0.25">
      <c r="A40" s="192" t="s">
        <v>71</v>
      </c>
      <c r="B40" s="161" t="s">
        <v>72</v>
      </c>
      <c r="C40" s="163">
        <v>2</v>
      </c>
      <c r="D40" s="50">
        <v>15</v>
      </c>
      <c r="E40" s="51">
        <v>15</v>
      </c>
      <c r="F40" s="44"/>
      <c r="G40" s="44"/>
      <c r="H40" s="44"/>
      <c r="I40" s="48"/>
      <c r="J40" s="80"/>
    </row>
    <row r="41" spans="1:10" s="162" customFormat="1" ht="15.75" customHeight="1" x14ac:dyDescent="0.25">
      <c r="A41" s="192" t="s">
        <v>73</v>
      </c>
      <c r="B41" s="161" t="s">
        <v>74</v>
      </c>
      <c r="C41" s="163">
        <v>3</v>
      </c>
      <c r="D41" s="50">
        <v>45</v>
      </c>
      <c r="E41" s="51">
        <v>30</v>
      </c>
      <c r="F41" s="44"/>
      <c r="G41" s="119">
        <v>15</v>
      </c>
      <c r="H41" s="44"/>
      <c r="I41" s="48"/>
      <c r="J41" s="80"/>
    </row>
    <row r="42" spans="1:10" s="162" customFormat="1" ht="15.75" customHeight="1" x14ac:dyDescent="0.25">
      <c r="A42" s="192" t="s">
        <v>75</v>
      </c>
      <c r="B42" s="161" t="s">
        <v>76</v>
      </c>
      <c r="C42" s="163">
        <v>2</v>
      </c>
      <c r="D42" s="50">
        <v>15</v>
      </c>
      <c r="E42" s="51"/>
      <c r="F42" s="44"/>
      <c r="G42" s="119">
        <v>15</v>
      </c>
      <c r="H42" s="44"/>
      <c r="I42" s="48"/>
      <c r="J42" s="80"/>
    </row>
    <row r="43" spans="1:10" s="162" customFormat="1" ht="15.75" customHeight="1" x14ac:dyDescent="0.25">
      <c r="A43" s="192" t="s">
        <v>77</v>
      </c>
      <c r="B43" s="161" t="s">
        <v>78</v>
      </c>
      <c r="C43" s="163">
        <v>4</v>
      </c>
      <c r="D43" s="50">
        <v>60</v>
      </c>
      <c r="E43" s="51"/>
      <c r="F43" s="44"/>
      <c r="G43" s="119">
        <v>60</v>
      </c>
      <c r="H43" s="44"/>
      <c r="I43" s="48"/>
      <c r="J43" s="80"/>
    </row>
    <row r="44" spans="1:10" s="162" customFormat="1" ht="15.75" customHeight="1" x14ac:dyDescent="0.25">
      <c r="A44" s="192" t="s">
        <v>80</v>
      </c>
      <c r="B44" s="161" t="s">
        <v>81</v>
      </c>
      <c r="C44" s="163">
        <v>3</v>
      </c>
      <c r="D44" s="50">
        <v>30</v>
      </c>
      <c r="E44" s="51">
        <v>30</v>
      </c>
      <c r="F44" s="44"/>
      <c r="G44" s="44"/>
      <c r="H44" s="44"/>
      <c r="I44" s="48"/>
      <c r="J44" s="80"/>
    </row>
    <row r="45" spans="1:10" s="162" customFormat="1" ht="15.75" customHeight="1" x14ac:dyDescent="0.25">
      <c r="A45" s="192" t="s">
        <v>82</v>
      </c>
      <c r="B45" s="161" t="s">
        <v>83</v>
      </c>
      <c r="C45" s="163">
        <v>3</v>
      </c>
      <c r="D45" s="50">
        <v>30</v>
      </c>
      <c r="E45" s="51">
        <v>30</v>
      </c>
      <c r="F45" s="44"/>
      <c r="G45" s="44"/>
      <c r="H45" s="44"/>
      <c r="I45" s="48"/>
      <c r="J45" s="80"/>
    </row>
    <row r="46" spans="1:10" s="162" customFormat="1" ht="15.75" customHeight="1" x14ac:dyDescent="0.25">
      <c r="A46" s="192" t="s">
        <v>84</v>
      </c>
      <c r="B46" s="161" t="s">
        <v>85</v>
      </c>
      <c r="C46" s="163">
        <v>3</v>
      </c>
      <c r="D46" s="50">
        <v>30</v>
      </c>
      <c r="E46" s="51">
        <v>30</v>
      </c>
      <c r="F46" s="44"/>
      <c r="G46" s="44"/>
      <c r="H46" s="44"/>
      <c r="I46" s="48"/>
      <c r="J46" s="80"/>
    </row>
    <row r="47" spans="1:10" s="162" customFormat="1" ht="15.75" customHeight="1" x14ac:dyDescent="0.25">
      <c r="A47" s="192" t="s">
        <v>86</v>
      </c>
      <c r="B47" s="161" t="s">
        <v>87</v>
      </c>
      <c r="C47" s="163">
        <v>2</v>
      </c>
      <c r="D47" s="50">
        <v>15</v>
      </c>
      <c r="E47" s="51">
        <v>15</v>
      </c>
      <c r="F47" s="144"/>
      <c r="G47" s="144"/>
      <c r="H47" s="144"/>
      <c r="I47" s="48"/>
      <c r="J47" s="80"/>
    </row>
    <row r="48" spans="1:10" s="162" customFormat="1" ht="15.75" customHeight="1" x14ac:dyDescent="0.25">
      <c r="A48" s="192" t="s">
        <v>88</v>
      </c>
      <c r="B48" s="161" t="s">
        <v>89</v>
      </c>
      <c r="C48" s="163">
        <v>4</v>
      </c>
      <c r="D48" s="50">
        <v>30</v>
      </c>
      <c r="E48" s="51">
        <v>15</v>
      </c>
      <c r="F48" s="144"/>
      <c r="G48" s="44">
        <v>15</v>
      </c>
      <c r="H48" s="44"/>
      <c r="I48" s="48"/>
      <c r="J48" s="80"/>
    </row>
    <row r="49" spans="1:10" s="162" customFormat="1" ht="15.75" customHeight="1" x14ac:dyDescent="0.25">
      <c r="A49" s="192" t="s">
        <v>90</v>
      </c>
      <c r="B49" s="193" t="s">
        <v>91</v>
      </c>
      <c r="C49" s="163">
        <v>3</v>
      </c>
      <c r="D49" s="50">
        <v>30</v>
      </c>
      <c r="E49" s="47"/>
      <c r="F49" s="44"/>
      <c r="G49" s="96">
        <v>30</v>
      </c>
      <c r="H49" s="44"/>
      <c r="I49" s="48"/>
      <c r="J49" s="80"/>
    </row>
    <row r="50" spans="1:10" s="162" customFormat="1" ht="15.75" customHeight="1" x14ac:dyDescent="0.25">
      <c r="A50" s="192" t="s">
        <v>92</v>
      </c>
      <c r="B50" s="161" t="s">
        <v>93</v>
      </c>
      <c r="C50" s="163">
        <v>3</v>
      </c>
      <c r="D50" s="50">
        <v>30</v>
      </c>
      <c r="E50" s="51">
        <v>30</v>
      </c>
      <c r="F50" s="44"/>
      <c r="G50" s="44"/>
      <c r="H50" s="44"/>
      <c r="I50" s="48"/>
      <c r="J50" s="80"/>
    </row>
    <row r="51" spans="1:10" s="162" customFormat="1" ht="15.75" customHeight="1" x14ac:dyDescent="0.25">
      <c r="A51" s="192" t="s">
        <v>94</v>
      </c>
      <c r="B51" s="161" t="s">
        <v>95</v>
      </c>
      <c r="C51" s="163">
        <v>2</v>
      </c>
      <c r="D51" s="50">
        <v>15</v>
      </c>
      <c r="E51" s="51">
        <v>15</v>
      </c>
      <c r="F51" s="44"/>
      <c r="G51" s="44"/>
      <c r="H51" s="44"/>
      <c r="I51" s="48"/>
      <c r="J51" s="80"/>
    </row>
    <row r="52" spans="1:10" s="162" customFormat="1" ht="15.75" customHeight="1" x14ac:dyDescent="0.25">
      <c r="A52" s="192" t="s">
        <v>96</v>
      </c>
      <c r="B52" s="161" t="s">
        <v>97</v>
      </c>
      <c r="C52" s="163">
        <v>3</v>
      </c>
      <c r="D52" s="50">
        <v>30</v>
      </c>
      <c r="E52" s="51">
        <v>30</v>
      </c>
      <c r="F52" s="44"/>
      <c r="G52" s="44"/>
      <c r="H52" s="44"/>
      <c r="I52" s="48"/>
      <c r="J52" s="80"/>
    </row>
    <row r="53" spans="1:10" s="162" customFormat="1" ht="15.75" customHeight="1" x14ac:dyDescent="0.25">
      <c r="A53" s="192" t="s">
        <v>98</v>
      </c>
      <c r="B53" s="161" t="s">
        <v>99</v>
      </c>
      <c r="C53" s="163">
        <v>3</v>
      </c>
      <c r="D53" s="50">
        <v>30</v>
      </c>
      <c r="E53" s="51">
        <v>30</v>
      </c>
      <c r="F53" s="44"/>
      <c r="G53" s="44"/>
      <c r="H53" s="44"/>
      <c r="I53" s="48"/>
      <c r="J53" s="80"/>
    </row>
    <row r="54" spans="1:10" s="162" customFormat="1" ht="15.75" customHeight="1" x14ac:dyDescent="0.25">
      <c r="A54" s="192" t="s">
        <v>100</v>
      </c>
      <c r="B54" s="161" t="s">
        <v>101</v>
      </c>
      <c r="C54" s="163">
        <v>2</v>
      </c>
      <c r="D54" s="50">
        <v>15</v>
      </c>
      <c r="E54" s="51">
        <v>15</v>
      </c>
      <c r="F54" s="44"/>
      <c r="G54" s="44"/>
      <c r="H54" s="44"/>
      <c r="I54" s="48"/>
      <c r="J54" s="80"/>
    </row>
    <row r="55" spans="1:10" s="162" customFormat="1" ht="15.75" customHeight="1" x14ac:dyDescent="0.25">
      <c r="A55" s="192" t="s">
        <v>102</v>
      </c>
      <c r="B55" s="161" t="s">
        <v>103</v>
      </c>
      <c r="C55" s="163">
        <v>7</v>
      </c>
      <c r="D55" s="50">
        <v>90</v>
      </c>
      <c r="E55" s="51">
        <v>60</v>
      </c>
      <c r="F55" s="44"/>
      <c r="G55" s="96">
        <v>30</v>
      </c>
      <c r="H55" s="44"/>
      <c r="I55" s="48"/>
      <c r="J55" s="80"/>
    </row>
    <row r="56" spans="1:10" s="162" customFormat="1" ht="15.75" customHeight="1" x14ac:dyDescent="0.25">
      <c r="A56" s="192" t="s">
        <v>105</v>
      </c>
      <c r="B56" s="161" t="s">
        <v>106</v>
      </c>
      <c r="C56" s="163">
        <v>3</v>
      </c>
      <c r="D56" s="50">
        <v>30</v>
      </c>
      <c r="E56" s="51">
        <v>30</v>
      </c>
      <c r="F56" s="44"/>
      <c r="G56" s="44"/>
      <c r="H56" s="44"/>
      <c r="I56" s="48"/>
      <c r="J56" s="80"/>
    </row>
    <row r="57" spans="1:10" s="162" customFormat="1" ht="15.75" customHeight="1" x14ac:dyDescent="0.25">
      <c r="A57" s="192" t="s">
        <v>107</v>
      </c>
      <c r="B57" s="161" t="s">
        <v>108</v>
      </c>
      <c r="C57" s="163">
        <v>13</v>
      </c>
      <c r="D57" s="50">
        <v>195</v>
      </c>
      <c r="E57" s="51">
        <v>120</v>
      </c>
      <c r="F57" s="44"/>
      <c r="G57" s="96">
        <v>75</v>
      </c>
      <c r="H57" s="44"/>
      <c r="I57" s="48"/>
      <c r="J57" s="80"/>
    </row>
    <row r="58" spans="1:10" s="162" customFormat="1" ht="15.75" customHeight="1" x14ac:dyDescent="0.25">
      <c r="A58" s="192" t="s">
        <v>110</v>
      </c>
      <c r="B58" s="154" t="s">
        <v>117</v>
      </c>
      <c r="C58" s="11">
        <v>17</v>
      </c>
      <c r="D58" s="50">
        <v>60</v>
      </c>
      <c r="E58" s="47"/>
      <c r="F58" s="44"/>
      <c r="G58" s="44"/>
      <c r="H58" s="44"/>
      <c r="I58" s="48">
        <v>60</v>
      </c>
      <c r="J58" s="80"/>
    </row>
    <row r="59" spans="1:10" s="162" customFormat="1" ht="15.75" customHeight="1" x14ac:dyDescent="0.25">
      <c r="A59" s="192" t="s">
        <v>112</v>
      </c>
      <c r="B59" s="21" t="s">
        <v>208</v>
      </c>
      <c r="C59" s="25">
        <v>4</v>
      </c>
      <c r="D59" s="11">
        <v>30</v>
      </c>
      <c r="E59" s="22">
        <v>30</v>
      </c>
      <c r="F59" s="44"/>
      <c r="G59" s="44"/>
      <c r="H59" s="144"/>
      <c r="I59" s="48"/>
      <c r="J59" s="80"/>
    </row>
    <row r="60" spans="1:10" s="162" customFormat="1" ht="15.75" customHeight="1" x14ac:dyDescent="0.25">
      <c r="A60" s="192" t="s">
        <v>116</v>
      </c>
      <c r="B60" s="161" t="s">
        <v>126</v>
      </c>
      <c r="C60" s="15">
        <v>4</v>
      </c>
      <c r="D60" s="50">
        <v>30</v>
      </c>
      <c r="E60" s="47">
        <v>30</v>
      </c>
      <c r="F60" s="44"/>
      <c r="G60" s="44"/>
      <c r="H60" s="44"/>
      <c r="I60" s="48"/>
      <c r="J60" s="80"/>
    </row>
    <row r="61" spans="1:10" s="162" customFormat="1" ht="15.75" customHeight="1" x14ac:dyDescent="0.25">
      <c r="A61" s="192" t="s">
        <v>119</v>
      </c>
      <c r="B61" s="21" t="s">
        <v>128</v>
      </c>
      <c r="C61" s="25">
        <v>4</v>
      </c>
      <c r="D61" s="25">
        <v>30</v>
      </c>
      <c r="E61" s="22">
        <v>15</v>
      </c>
      <c r="F61" s="44"/>
      <c r="G61" s="35">
        <v>15</v>
      </c>
      <c r="H61" s="144"/>
      <c r="I61" s="48"/>
      <c r="J61" s="80"/>
    </row>
    <row r="62" spans="1:10" s="162" customFormat="1" ht="15.75" customHeight="1" x14ac:dyDescent="0.25">
      <c r="A62" s="192" t="s">
        <v>123</v>
      </c>
      <c r="B62" s="21" t="s">
        <v>130</v>
      </c>
      <c r="C62" s="25">
        <v>4</v>
      </c>
      <c r="D62" s="25">
        <v>30</v>
      </c>
      <c r="E62" s="22">
        <v>15</v>
      </c>
      <c r="F62" s="44"/>
      <c r="G62" s="35">
        <v>15</v>
      </c>
      <c r="H62" s="144"/>
      <c r="I62" s="48"/>
      <c r="J62" s="80"/>
    </row>
    <row r="63" spans="1:10" s="162" customFormat="1" ht="15.75" customHeight="1" x14ac:dyDescent="0.25">
      <c r="A63" s="192" t="s">
        <v>125</v>
      </c>
      <c r="B63" s="21" t="s">
        <v>132</v>
      </c>
      <c r="C63" s="25">
        <v>4</v>
      </c>
      <c r="D63" s="25">
        <v>30</v>
      </c>
      <c r="E63" s="22">
        <v>15</v>
      </c>
      <c r="F63" s="44"/>
      <c r="G63" s="35">
        <v>15</v>
      </c>
      <c r="H63" s="144"/>
      <c r="I63" s="48"/>
      <c r="J63" s="80"/>
    </row>
    <row r="64" spans="1:10" s="162" customFormat="1" ht="15.75" customHeight="1" x14ac:dyDescent="0.25">
      <c r="A64" s="192" t="s">
        <v>127</v>
      </c>
      <c r="B64" s="21" t="s">
        <v>134</v>
      </c>
      <c r="C64" s="25">
        <v>4</v>
      </c>
      <c r="D64" s="25">
        <v>30</v>
      </c>
      <c r="E64" s="22">
        <v>15</v>
      </c>
      <c r="F64" s="44"/>
      <c r="G64" s="35">
        <v>15</v>
      </c>
      <c r="H64" s="144"/>
      <c r="I64" s="48"/>
      <c r="J64" s="80"/>
    </row>
    <row r="65" spans="1:10" s="162" customFormat="1" ht="15.75" customHeight="1" x14ac:dyDescent="0.25">
      <c r="A65" s="192" t="s">
        <v>129</v>
      </c>
      <c r="B65" s="21" t="s">
        <v>136</v>
      </c>
      <c r="C65" s="25">
        <v>4</v>
      </c>
      <c r="D65" s="25">
        <v>30</v>
      </c>
      <c r="E65" s="22">
        <v>15</v>
      </c>
      <c r="F65" s="44"/>
      <c r="G65" s="35">
        <v>15</v>
      </c>
      <c r="H65" s="144"/>
      <c r="I65" s="48"/>
      <c r="J65" s="80"/>
    </row>
    <row r="66" spans="1:10" s="162" customFormat="1" ht="15.75" customHeight="1" x14ac:dyDescent="0.25">
      <c r="A66" s="192" t="s">
        <v>131</v>
      </c>
      <c r="B66" s="122" t="s">
        <v>138</v>
      </c>
      <c r="C66" s="11">
        <v>4</v>
      </c>
      <c r="D66" s="11">
        <v>30</v>
      </c>
      <c r="E66" s="23">
        <v>15</v>
      </c>
      <c r="F66" s="44"/>
      <c r="G66" s="97">
        <v>15</v>
      </c>
      <c r="H66" s="144"/>
      <c r="I66" s="48"/>
      <c r="J66" s="80"/>
    </row>
    <row r="67" spans="1:10" s="162" customFormat="1" ht="15.75" customHeight="1" x14ac:dyDescent="0.25">
      <c r="A67" s="192" t="s">
        <v>133</v>
      </c>
      <c r="B67" s="142" t="s">
        <v>141</v>
      </c>
      <c r="C67" s="25">
        <v>4</v>
      </c>
      <c r="D67" s="147">
        <v>30</v>
      </c>
      <c r="E67" s="148">
        <v>30</v>
      </c>
      <c r="F67" s="118"/>
      <c r="G67" s="118"/>
      <c r="H67" s="149"/>
      <c r="I67" s="150"/>
      <c r="J67" s="80"/>
    </row>
    <row r="68" spans="1:10" s="162" customFormat="1" ht="15.75" customHeight="1" x14ac:dyDescent="0.25">
      <c r="A68" s="192" t="s">
        <v>135</v>
      </c>
      <c r="B68" s="142" t="s">
        <v>143</v>
      </c>
      <c r="C68" s="15">
        <v>4</v>
      </c>
      <c r="D68" s="151">
        <v>30</v>
      </c>
      <c r="E68" s="152">
        <v>30</v>
      </c>
      <c r="F68" s="118"/>
      <c r="G68" s="118"/>
      <c r="H68" s="149"/>
      <c r="I68" s="150"/>
      <c r="J68" s="80"/>
    </row>
    <row r="69" spans="1:10" s="162" customFormat="1" ht="15.75" customHeight="1" x14ac:dyDescent="0.25">
      <c r="A69" s="192" t="s">
        <v>137</v>
      </c>
      <c r="B69" s="161" t="s">
        <v>145</v>
      </c>
      <c r="C69" s="25">
        <v>4</v>
      </c>
      <c r="D69" s="11">
        <v>30</v>
      </c>
      <c r="E69" s="47">
        <v>30</v>
      </c>
      <c r="F69" s="44"/>
      <c r="G69" s="44"/>
      <c r="H69" s="44"/>
      <c r="I69" s="48"/>
      <c r="J69" s="80"/>
    </row>
    <row r="70" spans="1:10" s="162" customFormat="1" ht="15.75" customHeight="1" x14ac:dyDescent="0.25">
      <c r="A70" s="192" t="s">
        <v>140</v>
      </c>
      <c r="B70" s="142" t="s">
        <v>147</v>
      </c>
      <c r="C70" s="25">
        <v>4</v>
      </c>
      <c r="D70" s="151">
        <v>30</v>
      </c>
      <c r="E70" s="152">
        <v>15</v>
      </c>
      <c r="F70" s="118"/>
      <c r="G70" s="149">
        <v>15</v>
      </c>
      <c r="H70" s="149"/>
      <c r="I70" s="150"/>
      <c r="J70" s="80"/>
    </row>
    <row r="71" spans="1:10" s="162" customFormat="1" ht="15.75" customHeight="1" x14ac:dyDescent="0.25">
      <c r="A71" s="192" t="s">
        <v>142</v>
      </c>
      <c r="B71" s="142" t="s">
        <v>149</v>
      </c>
      <c r="C71" s="25">
        <v>4</v>
      </c>
      <c r="D71" s="151">
        <v>30</v>
      </c>
      <c r="E71" s="152">
        <v>15</v>
      </c>
      <c r="F71" s="118"/>
      <c r="G71" s="149">
        <v>15</v>
      </c>
      <c r="H71" s="149"/>
      <c r="I71" s="150"/>
      <c r="J71" s="80"/>
    </row>
    <row r="72" spans="1:10" s="162" customFormat="1" ht="15.75" customHeight="1" x14ac:dyDescent="0.25">
      <c r="A72" s="192" t="s">
        <v>144</v>
      </c>
      <c r="B72" s="142" t="s">
        <v>151</v>
      </c>
      <c r="C72" s="25">
        <v>4</v>
      </c>
      <c r="D72" s="151">
        <v>30</v>
      </c>
      <c r="E72" s="152">
        <v>15</v>
      </c>
      <c r="F72" s="118"/>
      <c r="G72" s="149">
        <v>15</v>
      </c>
      <c r="H72" s="149"/>
      <c r="I72" s="150"/>
      <c r="J72" s="80"/>
    </row>
    <row r="73" spans="1:10" s="162" customFormat="1" ht="15.75" customHeight="1" x14ac:dyDescent="0.25">
      <c r="A73" s="192" t="s">
        <v>146</v>
      </c>
      <c r="B73" s="142" t="s">
        <v>153</v>
      </c>
      <c r="C73" s="25">
        <v>4</v>
      </c>
      <c r="D73" s="151">
        <v>30</v>
      </c>
      <c r="E73" s="152">
        <v>15</v>
      </c>
      <c r="F73" s="118"/>
      <c r="G73" s="149">
        <v>15</v>
      </c>
      <c r="H73" s="118"/>
      <c r="I73" s="150"/>
      <c r="J73" s="80"/>
    </row>
    <row r="74" spans="1:10" s="162" customFormat="1" ht="15.75" customHeight="1" thickBot="1" x14ac:dyDescent="0.3">
      <c r="A74" s="192" t="s">
        <v>148</v>
      </c>
      <c r="B74" s="194" t="s">
        <v>155</v>
      </c>
      <c r="C74" s="11">
        <v>4</v>
      </c>
      <c r="D74" s="151">
        <v>30</v>
      </c>
      <c r="E74" s="153"/>
      <c r="F74" s="119"/>
      <c r="G74" s="149">
        <v>30</v>
      </c>
      <c r="H74" s="119"/>
      <c r="I74" s="120"/>
      <c r="J74" s="80"/>
    </row>
    <row r="75" spans="1:10" s="110" customFormat="1" ht="15.75" customHeight="1" thickBot="1" x14ac:dyDescent="0.3">
      <c r="A75" s="392" t="s">
        <v>156</v>
      </c>
      <c r="B75" s="393"/>
      <c r="C75" s="8">
        <f>SUM(C22:C66)</f>
        <v>163</v>
      </c>
      <c r="D75" s="8">
        <f t="shared" ref="D75:I75" si="0">SUM(D22:D74)</f>
        <v>1845</v>
      </c>
      <c r="E75" s="8">
        <f t="shared" si="0"/>
        <v>825</v>
      </c>
      <c r="F75" s="8">
        <f t="shared" si="0"/>
        <v>0</v>
      </c>
      <c r="G75" s="8">
        <f t="shared" si="0"/>
        <v>960</v>
      </c>
      <c r="H75" s="8">
        <f t="shared" si="0"/>
        <v>0</v>
      </c>
      <c r="I75" s="8">
        <f t="shared" si="0"/>
        <v>60</v>
      </c>
      <c r="J75" s="109"/>
    </row>
    <row r="76" spans="1:10" s="162" customFormat="1" x14ac:dyDescent="0.25">
      <c r="A76" s="4" t="s">
        <v>188</v>
      </c>
      <c r="B76" s="227"/>
      <c r="C76" s="228"/>
      <c r="D76" s="229"/>
      <c r="E76" s="81"/>
      <c r="F76" s="81"/>
      <c r="G76" s="81"/>
      <c r="H76" s="81"/>
      <c r="I76" s="81"/>
      <c r="J76" s="82"/>
    </row>
    <row r="77" spans="1:10" s="162" customFormat="1" x14ac:dyDescent="0.25">
      <c r="A77" s="83"/>
      <c r="B77" s="230"/>
      <c r="C77" s="231"/>
      <c r="D77" s="232"/>
      <c r="E77" s="84"/>
      <c r="F77" s="84"/>
      <c r="G77" s="84"/>
      <c r="H77" s="84"/>
      <c r="I77" s="84"/>
      <c r="J77" s="82"/>
    </row>
    <row r="78" spans="1:10" s="162" customFormat="1" x14ac:dyDescent="0.25">
      <c r="A78" s="85"/>
      <c r="B78" s="86"/>
      <c r="C78" s="376" t="s">
        <v>203</v>
      </c>
      <c r="D78" s="376"/>
      <c r="E78" s="376"/>
      <c r="F78" s="376"/>
      <c r="G78" s="376"/>
      <c r="H78" s="376"/>
      <c r="I78" s="376"/>
      <c r="J78" s="80"/>
    </row>
    <row r="79" spans="1:10" s="162" customFormat="1" x14ac:dyDescent="0.25">
      <c r="A79" s="85"/>
      <c r="B79" s="86"/>
      <c r="C79" s="320" t="s">
        <v>187</v>
      </c>
      <c r="D79" s="320"/>
      <c r="E79" s="320"/>
      <c r="F79" s="320"/>
      <c r="G79" s="320"/>
      <c r="H79" s="320"/>
      <c r="I79" s="320"/>
      <c r="J79" s="80"/>
    </row>
  </sheetData>
  <mergeCells count="34">
    <mergeCell ref="E16:I17"/>
    <mergeCell ref="E18:E20"/>
    <mergeCell ref="A15:I15"/>
    <mergeCell ref="A75:B75"/>
    <mergeCell ref="A16:A20"/>
    <mergeCell ref="B16:B20"/>
    <mergeCell ref="C16:C20"/>
    <mergeCell ref="D16:D20"/>
    <mergeCell ref="C78:I78"/>
    <mergeCell ref="C79:I79"/>
    <mergeCell ref="F18:I18"/>
    <mergeCell ref="F19:F20"/>
    <mergeCell ref="G19:G20"/>
    <mergeCell ref="H19:H20"/>
    <mergeCell ref="I19:I20"/>
    <mergeCell ref="B21:I21"/>
    <mergeCell ref="B30:I30"/>
    <mergeCell ref="B36:I36"/>
    <mergeCell ref="B33:I33"/>
    <mergeCell ref="B27:I27"/>
    <mergeCell ref="B24:I24"/>
    <mergeCell ref="A1:I1"/>
    <mergeCell ref="A2:B2"/>
    <mergeCell ref="A3:B3"/>
    <mergeCell ref="A13:F13"/>
    <mergeCell ref="A14:F14"/>
    <mergeCell ref="A9:F9"/>
    <mergeCell ref="A11:B11"/>
    <mergeCell ref="A12:F12"/>
    <mergeCell ref="A10:F10"/>
    <mergeCell ref="A4:I4"/>
    <mergeCell ref="A5:I5"/>
    <mergeCell ref="A6:I6"/>
    <mergeCell ref="A7:I7"/>
  </mergeCells>
  <phoneticPr fontId="7" type="noConversion"/>
  <pageMargins left="0.7" right="0.7" top="0.75" bottom="0.75" header="0.3" footer="0.3"/>
  <pageSetup paperSize="9" fitToHeight="0" orientation="landscape" horizontalDpi="300" verticalDpi="0" r:id="rId1"/>
  <ignoredErrors>
    <ignoredError sqref="C75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84"/>
  <sheetViews>
    <sheetView topLeftCell="A57" zoomScaleNormal="100" workbookViewId="0">
      <selection activeCell="L25" sqref="L25"/>
    </sheetView>
  </sheetViews>
  <sheetFormatPr defaultRowHeight="15" x14ac:dyDescent="0.25"/>
  <cols>
    <col min="1" max="1" width="3.42578125" style="30" customWidth="1"/>
    <col min="2" max="2" width="97" style="91" customWidth="1"/>
    <col min="3" max="3" width="5.140625" style="3" customWidth="1"/>
    <col min="4" max="4" width="4.28515625" style="30" customWidth="1"/>
    <col min="5" max="5" width="8.42578125" style="30" customWidth="1"/>
    <col min="6" max="6" width="9.140625" style="246"/>
    <col min="7" max="7" width="10" style="237" bestFit="1" customWidth="1"/>
    <col min="8" max="10" width="9.140625" style="1"/>
  </cols>
  <sheetData>
    <row r="1" spans="1:27" x14ac:dyDescent="0.25">
      <c r="A1" s="339" t="s">
        <v>209</v>
      </c>
      <c r="B1" s="339"/>
      <c r="C1" s="339"/>
      <c r="D1" s="339"/>
      <c r="E1" s="339"/>
      <c r="F1" s="339"/>
      <c r="G1" s="339"/>
      <c r="H1" s="339"/>
      <c r="I1" s="339"/>
      <c r="J1" s="339"/>
    </row>
    <row r="2" spans="1:27" x14ac:dyDescent="0.25">
      <c r="A2" s="350" t="s">
        <v>1</v>
      </c>
      <c r="B2" s="350"/>
      <c r="C2" s="31"/>
      <c r="D2" s="2"/>
      <c r="E2" s="2"/>
      <c r="F2" s="238"/>
      <c r="G2" s="23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295" t="s">
        <v>190</v>
      </c>
      <c r="B3" s="295"/>
      <c r="C3" s="31"/>
      <c r="D3" s="2"/>
      <c r="E3" s="2"/>
      <c r="F3" s="238"/>
      <c r="G3" s="23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341" t="s">
        <v>3</v>
      </c>
      <c r="B4" s="341"/>
      <c r="C4" s="341"/>
      <c r="D4" s="341"/>
      <c r="E4" s="341"/>
      <c r="F4" s="341"/>
      <c r="G4" s="341"/>
      <c r="H4" s="341"/>
      <c r="I4" s="341"/>
      <c r="J4" s="341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</row>
    <row r="5" spans="1:27" x14ac:dyDescent="0.25">
      <c r="A5" s="341" t="s">
        <v>4</v>
      </c>
      <c r="B5" s="341"/>
      <c r="C5" s="341"/>
      <c r="D5" s="341"/>
      <c r="E5" s="341"/>
      <c r="F5" s="341"/>
      <c r="G5" s="341"/>
      <c r="H5" s="341"/>
      <c r="I5" s="341"/>
      <c r="J5" s="341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</row>
    <row r="6" spans="1:27" x14ac:dyDescent="0.25">
      <c r="A6" s="296" t="s">
        <v>5</v>
      </c>
      <c r="B6" s="296"/>
      <c r="C6" s="296"/>
      <c r="D6" s="296"/>
      <c r="E6" s="296"/>
      <c r="F6" s="296"/>
      <c r="G6" s="235"/>
      <c r="H6" s="32"/>
      <c r="I6" s="32"/>
      <c r="J6" s="4"/>
      <c r="K6" s="4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0"/>
      <c r="Y6" s="30"/>
      <c r="Z6" s="30"/>
      <c r="AA6" s="30"/>
    </row>
    <row r="7" spans="1:27" x14ac:dyDescent="0.25">
      <c r="A7" s="296" t="s">
        <v>6</v>
      </c>
      <c r="B7" s="296"/>
      <c r="C7" s="296"/>
      <c r="D7" s="296"/>
      <c r="E7" s="296"/>
      <c r="F7" s="296"/>
      <c r="G7" s="235"/>
      <c r="H7" s="32"/>
      <c r="I7" s="32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30"/>
      <c r="Y7" s="30"/>
      <c r="Z7" s="30"/>
      <c r="AA7" s="30"/>
    </row>
    <row r="8" spans="1:27" x14ac:dyDescent="0.25">
      <c r="A8" s="297" t="s">
        <v>7</v>
      </c>
      <c r="B8" s="297"/>
      <c r="C8" s="6"/>
      <c r="D8" s="5"/>
      <c r="E8" s="5"/>
      <c r="F8" s="239"/>
      <c r="G8" s="235"/>
      <c r="H8" s="32"/>
      <c r="I8" s="32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30"/>
      <c r="Y8" s="30"/>
      <c r="Z8" s="30"/>
      <c r="AA8" s="30"/>
    </row>
    <row r="9" spans="1:27" x14ac:dyDescent="0.25">
      <c r="A9" s="296" t="s">
        <v>8</v>
      </c>
      <c r="B9" s="296"/>
      <c r="C9" s="296"/>
      <c r="D9" s="296"/>
      <c r="E9" s="296"/>
      <c r="F9" s="296"/>
      <c r="G9" s="235"/>
      <c r="H9" s="32"/>
      <c r="I9" s="32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30"/>
      <c r="Y9" s="30"/>
      <c r="Z9" s="30"/>
      <c r="AA9" s="30"/>
    </row>
    <row r="10" spans="1:27" x14ac:dyDescent="0.25">
      <c r="A10" s="296" t="s">
        <v>9</v>
      </c>
      <c r="B10" s="296"/>
      <c r="C10" s="296"/>
      <c r="D10" s="296"/>
      <c r="E10" s="296"/>
      <c r="F10" s="296"/>
      <c r="G10" s="235"/>
      <c r="H10" s="32"/>
      <c r="I10" s="32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30"/>
      <c r="Y10" s="30"/>
      <c r="Z10" s="30"/>
      <c r="AA10" s="30"/>
    </row>
    <row r="11" spans="1:27" x14ac:dyDescent="0.25">
      <c r="A11" s="297" t="s">
        <v>10</v>
      </c>
      <c r="B11" s="297"/>
      <c r="C11" s="297"/>
      <c r="D11" s="297"/>
      <c r="E11" s="297"/>
      <c r="F11" s="297"/>
      <c r="G11" s="235"/>
      <c r="H11" s="32"/>
      <c r="I11" s="32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30"/>
      <c r="Y11" s="30"/>
      <c r="Z11" s="30"/>
      <c r="AA11" s="30"/>
    </row>
    <row r="12" spans="1:27" ht="15.75" thickBot="1" x14ac:dyDescent="0.3">
      <c r="A12" s="340" t="s">
        <v>11</v>
      </c>
      <c r="B12" s="340"/>
      <c r="C12" s="340"/>
      <c r="D12" s="340"/>
      <c r="E12" s="340"/>
      <c r="F12" s="340"/>
      <c r="G12" s="340"/>
      <c r="H12" s="340"/>
      <c r="I12" s="340"/>
      <c r="J12" s="340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76.5" customHeight="1" thickBot="1" x14ac:dyDescent="0.3">
      <c r="A13" s="289" t="s">
        <v>12</v>
      </c>
      <c r="B13" s="404"/>
      <c r="C13" s="287" t="s">
        <v>13</v>
      </c>
      <c r="D13" s="408" t="s">
        <v>22</v>
      </c>
      <c r="E13" s="287" t="s">
        <v>16</v>
      </c>
      <c r="F13" s="400" t="s">
        <v>17</v>
      </c>
      <c r="G13" s="401"/>
      <c r="H13" s="400" t="s">
        <v>210</v>
      </c>
      <c r="I13" s="401"/>
      <c r="J13" s="402" t="s">
        <v>211</v>
      </c>
    </row>
    <row r="14" spans="1:27" ht="35.25" customHeight="1" thickBot="1" x14ac:dyDescent="0.3">
      <c r="A14" s="405"/>
      <c r="B14" s="406"/>
      <c r="C14" s="407"/>
      <c r="D14" s="409"/>
      <c r="E14" s="407"/>
      <c r="F14" s="240" t="s">
        <v>212</v>
      </c>
      <c r="G14" s="236" t="s">
        <v>213</v>
      </c>
      <c r="H14" s="115" t="s">
        <v>212</v>
      </c>
      <c r="I14" s="116" t="s">
        <v>213</v>
      </c>
      <c r="J14" s="403"/>
    </row>
    <row r="15" spans="1:27" ht="15.75" thickBot="1" x14ac:dyDescent="0.3">
      <c r="A15" s="117" t="s">
        <v>40</v>
      </c>
      <c r="B15" s="90" t="s">
        <v>41</v>
      </c>
      <c r="C15" s="8">
        <f>SUM(C56,C78,C83)</f>
        <v>180</v>
      </c>
      <c r="D15" s="8"/>
      <c r="E15" s="8">
        <f t="shared" ref="E15:J15" si="0">SUM(E56,E78,E83)</f>
        <v>1905</v>
      </c>
      <c r="F15" s="241">
        <f t="shared" si="0"/>
        <v>1960</v>
      </c>
      <c r="G15" s="241">
        <f t="shared" si="0"/>
        <v>2540</v>
      </c>
      <c r="H15" s="8">
        <f t="shared" si="0"/>
        <v>90.5</v>
      </c>
      <c r="I15" s="180">
        <f t="shared" si="0"/>
        <v>89.5</v>
      </c>
      <c r="J15" s="8">
        <f t="shared" si="0"/>
        <v>4500</v>
      </c>
    </row>
    <row r="16" spans="1:27" s="162" customFormat="1" ht="15.75" customHeight="1" thickBot="1" x14ac:dyDescent="0.3">
      <c r="A16" s="265" t="s">
        <v>42</v>
      </c>
      <c r="B16" s="266"/>
      <c r="C16" s="266"/>
      <c r="D16" s="266"/>
      <c r="E16" s="266"/>
      <c r="F16" s="266"/>
      <c r="G16" s="266"/>
      <c r="H16" s="266"/>
      <c r="I16" s="266"/>
      <c r="J16" s="267"/>
    </row>
    <row r="17" spans="1:10" s="162" customFormat="1" ht="15.75" customHeight="1" x14ac:dyDescent="0.25">
      <c r="A17" s="9" t="s">
        <v>43</v>
      </c>
      <c r="B17" s="189" t="s">
        <v>44</v>
      </c>
      <c r="C17" s="87"/>
      <c r="D17" s="88"/>
      <c r="E17" s="25"/>
      <c r="F17" s="242"/>
      <c r="G17" s="249"/>
      <c r="H17" s="253"/>
      <c r="I17" s="258"/>
      <c r="J17" s="89"/>
    </row>
    <row r="18" spans="1:10" s="162" customFormat="1" ht="15.75" customHeight="1" x14ac:dyDescent="0.25">
      <c r="A18" s="190" t="s">
        <v>45</v>
      </c>
      <c r="B18" s="188" t="s">
        <v>46</v>
      </c>
      <c r="C18" s="87">
        <v>5</v>
      </c>
      <c r="D18" s="88"/>
      <c r="E18" s="25">
        <v>60</v>
      </c>
      <c r="F18" s="243">
        <v>60</v>
      </c>
      <c r="G18" s="250">
        <f>J18-F18</f>
        <v>65</v>
      </c>
      <c r="H18" s="186">
        <v>2.5</v>
      </c>
      <c r="I18" s="259">
        <f>C18-H18</f>
        <v>2.5</v>
      </c>
      <c r="J18" s="187">
        <v>125</v>
      </c>
    </row>
    <row r="19" spans="1:10" s="162" customFormat="1" ht="15.75" customHeight="1" x14ac:dyDescent="0.25">
      <c r="A19" s="169" t="s">
        <v>47</v>
      </c>
      <c r="B19" s="188" t="s">
        <v>48</v>
      </c>
      <c r="C19" s="87">
        <v>3</v>
      </c>
      <c r="D19" s="121"/>
      <c r="E19" s="25">
        <v>30</v>
      </c>
      <c r="F19" s="243">
        <v>30</v>
      </c>
      <c r="G19" s="250">
        <f t="shared" ref="G19:G55" si="1">J19-F19</f>
        <v>45</v>
      </c>
      <c r="H19" s="186">
        <v>1.5</v>
      </c>
      <c r="I19" s="259">
        <f t="shared" ref="I19:I55" si="2">C19-H19</f>
        <v>1.5</v>
      </c>
      <c r="J19" s="187">
        <v>75</v>
      </c>
    </row>
    <row r="20" spans="1:10" s="162" customFormat="1" ht="15.75" customHeight="1" x14ac:dyDescent="0.25">
      <c r="A20" s="11" t="s">
        <v>49</v>
      </c>
      <c r="B20" s="191" t="s">
        <v>50</v>
      </c>
      <c r="C20" s="87"/>
      <c r="D20" s="88">
        <v>2</v>
      </c>
      <c r="E20" s="25"/>
      <c r="F20" s="243"/>
      <c r="G20" s="250"/>
      <c r="H20" s="186"/>
      <c r="I20" s="259"/>
      <c r="J20" s="187"/>
    </row>
    <row r="21" spans="1:10" s="162" customFormat="1" ht="15.75" customHeight="1" x14ac:dyDescent="0.25">
      <c r="A21" s="169" t="s">
        <v>45</v>
      </c>
      <c r="B21" s="188" t="s">
        <v>51</v>
      </c>
      <c r="C21" s="87">
        <v>6</v>
      </c>
      <c r="D21" s="121"/>
      <c r="E21" s="25">
        <v>60</v>
      </c>
      <c r="F21" s="243">
        <v>65</v>
      </c>
      <c r="G21" s="250">
        <f t="shared" si="1"/>
        <v>85</v>
      </c>
      <c r="H21" s="243">
        <v>3</v>
      </c>
      <c r="I21" s="260">
        <f t="shared" si="2"/>
        <v>3</v>
      </c>
      <c r="J21" s="187">
        <v>150</v>
      </c>
    </row>
    <row r="22" spans="1:10" s="162" customFormat="1" x14ac:dyDescent="0.25">
      <c r="A22" s="169" t="s">
        <v>47</v>
      </c>
      <c r="B22" s="188" t="s">
        <v>52</v>
      </c>
      <c r="C22" s="12">
        <v>4</v>
      </c>
      <c r="D22" s="13"/>
      <c r="E22" s="11">
        <v>30</v>
      </c>
      <c r="F22" s="243">
        <v>35</v>
      </c>
      <c r="G22" s="250">
        <f t="shared" si="1"/>
        <v>65</v>
      </c>
      <c r="H22" s="186">
        <v>1.5</v>
      </c>
      <c r="I22" s="259">
        <f t="shared" si="2"/>
        <v>2.5</v>
      </c>
      <c r="J22" s="187">
        <v>100</v>
      </c>
    </row>
    <row r="23" spans="1:10" s="162" customFormat="1" x14ac:dyDescent="0.25">
      <c r="A23" s="11" t="s">
        <v>53</v>
      </c>
      <c r="B23" s="191" t="s">
        <v>54</v>
      </c>
      <c r="C23" s="87"/>
      <c r="D23" s="88"/>
      <c r="E23" s="25"/>
      <c r="F23" s="243"/>
      <c r="G23" s="250"/>
      <c r="H23" s="186"/>
      <c r="I23" s="259"/>
      <c r="J23" s="187"/>
    </row>
    <row r="24" spans="1:10" s="162" customFormat="1" x14ac:dyDescent="0.25">
      <c r="A24" s="169" t="s">
        <v>45</v>
      </c>
      <c r="B24" s="188" t="s">
        <v>55</v>
      </c>
      <c r="C24" s="12">
        <v>4</v>
      </c>
      <c r="D24" s="13"/>
      <c r="E24" s="11">
        <v>60</v>
      </c>
      <c r="F24" s="243">
        <v>60</v>
      </c>
      <c r="G24" s="250">
        <f t="shared" si="1"/>
        <v>40</v>
      </c>
      <c r="H24" s="243">
        <v>3</v>
      </c>
      <c r="I24" s="260">
        <f t="shared" si="2"/>
        <v>1</v>
      </c>
      <c r="J24" s="187">
        <v>100</v>
      </c>
    </row>
    <row r="25" spans="1:10" s="162" customFormat="1" x14ac:dyDescent="0.25">
      <c r="A25" s="169" t="s">
        <v>47</v>
      </c>
      <c r="B25" s="188" t="s">
        <v>56</v>
      </c>
      <c r="C25" s="12">
        <v>2</v>
      </c>
      <c r="D25" s="13"/>
      <c r="E25" s="11">
        <v>30</v>
      </c>
      <c r="F25" s="243">
        <v>30</v>
      </c>
      <c r="G25" s="250">
        <f t="shared" si="1"/>
        <v>20</v>
      </c>
      <c r="H25" s="186">
        <v>1.5</v>
      </c>
      <c r="I25" s="259">
        <f t="shared" si="2"/>
        <v>0.5</v>
      </c>
      <c r="J25" s="187">
        <v>50</v>
      </c>
    </row>
    <row r="26" spans="1:10" s="162" customFormat="1" x14ac:dyDescent="0.25">
      <c r="A26" s="11" t="s">
        <v>57</v>
      </c>
      <c r="B26" s="191" t="s">
        <v>58</v>
      </c>
      <c r="C26" s="87"/>
      <c r="D26" s="88">
        <v>4</v>
      </c>
      <c r="E26" s="25"/>
      <c r="F26" s="243"/>
      <c r="G26" s="250"/>
      <c r="H26" s="186"/>
      <c r="I26" s="259"/>
      <c r="J26" s="187"/>
    </row>
    <row r="27" spans="1:10" s="162" customFormat="1" x14ac:dyDescent="0.25">
      <c r="A27" s="169" t="s">
        <v>45</v>
      </c>
      <c r="B27" s="188" t="s">
        <v>59</v>
      </c>
      <c r="C27" s="12">
        <v>5</v>
      </c>
      <c r="D27" s="14"/>
      <c r="E27" s="11">
        <v>60</v>
      </c>
      <c r="F27" s="243">
        <v>65</v>
      </c>
      <c r="G27" s="250">
        <f t="shared" si="1"/>
        <v>60</v>
      </c>
      <c r="H27" s="243">
        <v>3</v>
      </c>
      <c r="I27" s="260">
        <f t="shared" si="2"/>
        <v>2</v>
      </c>
      <c r="J27" s="187">
        <v>125</v>
      </c>
    </row>
    <row r="28" spans="1:10" s="162" customFormat="1" x14ac:dyDescent="0.25">
      <c r="A28" s="169" t="s">
        <v>47</v>
      </c>
      <c r="B28" s="188" t="s">
        <v>60</v>
      </c>
      <c r="C28" s="12">
        <v>3</v>
      </c>
      <c r="D28" s="13"/>
      <c r="E28" s="11">
        <v>30</v>
      </c>
      <c r="F28" s="243">
        <v>35</v>
      </c>
      <c r="G28" s="250">
        <f t="shared" si="1"/>
        <v>40</v>
      </c>
      <c r="H28" s="186">
        <v>1.5</v>
      </c>
      <c r="I28" s="259">
        <f t="shared" si="2"/>
        <v>1.5</v>
      </c>
      <c r="J28" s="187">
        <v>75</v>
      </c>
    </row>
    <row r="29" spans="1:10" s="162" customFormat="1" x14ac:dyDescent="0.25">
      <c r="A29" s="11" t="s">
        <v>61</v>
      </c>
      <c r="B29" s="191" t="s">
        <v>62</v>
      </c>
      <c r="C29" s="87"/>
      <c r="D29" s="88"/>
      <c r="E29" s="25"/>
      <c r="F29" s="243"/>
      <c r="G29" s="250"/>
      <c r="H29" s="186"/>
      <c r="I29" s="259"/>
      <c r="J29" s="187"/>
    </row>
    <row r="30" spans="1:10" s="162" customFormat="1" x14ac:dyDescent="0.25">
      <c r="A30" s="169" t="s">
        <v>45</v>
      </c>
      <c r="B30" s="188" t="s">
        <v>63</v>
      </c>
      <c r="C30" s="12">
        <v>4</v>
      </c>
      <c r="D30" s="13"/>
      <c r="E30" s="11">
        <v>60</v>
      </c>
      <c r="F30" s="243">
        <v>60</v>
      </c>
      <c r="G30" s="250">
        <f t="shared" si="1"/>
        <v>40</v>
      </c>
      <c r="H30" s="243">
        <v>3</v>
      </c>
      <c r="I30" s="260">
        <f t="shared" si="2"/>
        <v>1</v>
      </c>
      <c r="J30" s="187">
        <v>100</v>
      </c>
    </row>
    <row r="31" spans="1:10" s="162" customFormat="1" x14ac:dyDescent="0.25">
      <c r="A31" s="169" t="s">
        <v>47</v>
      </c>
      <c r="B31" s="188" t="s">
        <v>64</v>
      </c>
      <c r="C31" s="12">
        <v>2</v>
      </c>
      <c r="D31" s="13"/>
      <c r="E31" s="11">
        <v>30</v>
      </c>
      <c r="F31" s="243">
        <v>30</v>
      </c>
      <c r="G31" s="250">
        <f t="shared" si="1"/>
        <v>20</v>
      </c>
      <c r="H31" s="186">
        <v>1.5</v>
      </c>
      <c r="I31" s="259">
        <f t="shared" si="2"/>
        <v>0.5</v>
      </c>
      <c r="J31" s="187">
        <v>50</v>
      </c>
    </row>
    <row r="32" spans="1:10" s="162" customFormat="1" x14ac:dyDescent="0.25">
      <c r="A32" s="11" t="s">
        <v>65</v>
      </c>
      <c r="B32" s="191" t="s">
        <v>66</v>
      </c>
      <c r="C32" s="12"/>
      <c r="D32" s="13">
        <v>6</v>
      </c>
      <c r="E32" s="11"/>
      <c r="F32" s="243"/>
      <c r="G32" s="250"/>
      <c r="H32" s="186"/>
      <c r="I32" s="259"/>
      <c r="J32" s="187"/>
    </row>
    <row r="33" spans="1:10" s="162" customFormat="1" x14ac:dyDescent="0.25">
      <c r="A33" s="169" t="s">
        <v>45</v>
      </c>
      <c r="B33" s="188" t="s">
        <v>67</v>
      </c>
      <c r="C33" s="12">
        <v>5</v>
      </c>
      <c r="D33" s="13"/>
      <c r="E33" s="11">
        <v>60</v>
      </c>
      <c r="F33" s="243">
        <v>65</v>
      </c>
      <c r="G33" s="250">
        <f t="shared" si="1"/>
        <v>60</v>
      </c>
      <c r="H33" s="243">
        <v>3</v>
      </c>
      <c r="I33" s="260">
        <f t="shared" si="2"/>
        <v>2</v>
      </c>
      <c r="J33" s="187">
        <v>125</v>
      </c>
    </row>
    <row r="34" spans="1:10" s="162" customFormat="1" x14ac:dyDescent="0.25">
      <c r="A34" s="169" t="s">
        <v>47</v>
      </c>
      <c r="B34" s="188" t="s">
        <v>68</v>
      </c>
      <c r="C34" s="12">
        <v>3</v>
      </c>
      <c r="D34" s="13"/>
      <c r="E34" s="11">
        <v>30</v>
      </c>
      <c r="F34" s="243">
        <v>35</v>
      </c>
      <c r="G34" s="250">
        <f t="shared" si="1"/>
        <v>40</v>
      </c>
      <c r="H34" s="186">
        <v>1.5</v>
      </c>
      <c r="I34" s="259">
        <f t="shared" si="2"/>
        <v>1.5</v>
      </c>
      <c r="J34" s="187">
        <v>75</v>
      </c>
    </row>
    <row r="35" spans="1:10" s="162" customFormat="1" x14ac:dyDescent="0.25">
      <c r="A35" s="25" t="s">
        <v>69</v>
      </c>
      <c r="B35" s="161" t="s">
        <v>70</v>
      </c>
      <c r="C35" s="12">
        <v>3</v>
      </c>
      <c r="D35" s="13"/>
      <c r="E35" s="11">
        <v>30</v>
      </c>
      <c r="F35" s="243">
        <v>30</v>
      </c>
      <c r="G35" s="250">
        <f t="shared" si="1"/>
        <v>45</v>
      </c>
      <c r="H35" s="186">
        <v>1.5</v>
      </c>
      <c r="I35" s="259">
        <f t="shared" si="2"/>
        <v>1.5</v>
      </c>
      <c r="J35" s="187">
        <v>75</v>
      </c>
    </row>
    <row r="36" spans="1:10" s="162" customFormat="1" x14ac:dyDescent="0.25">
      <c r="A36" s="25" t="s">
        <v>71</v>
      </c>
      <c r="B36" s="161" t="s">
        <v>72</v>
      </c>
      <c r="C36" s="12">
        <v>2</v>
      </c>
      <c r="D36" s="13"/>
      <c r="E36" s="11">
        <v>15</v>
      </c>
      <c r="F36" s="243">
        <v>15</v>
      </c>
      <c r="G36" s="250">
        <f t="shared" si="1"/>
        <v>35</v>
      </c>
      <c r="H36" s="186">
        <v>0.5</v>
      </c>
      <c r="I36" s="259">
        <f t="shared" si="2"/>
        <v>1.5</v>
      </c>
      <c r="J36" s="187">
        <v>50</v>
      </c>
    </row>
    <row r="37" spans="1:10" s="162" customFormat="1" x14ac:dyDescent="0.25">
      <c r="A37" s="25" t="s">
        <v>73</v>
      </c>
      <c r="B37" s="161" t="s">
        <v>74</v>
      </c>
      <c r="C37" s="12">
        <v>3</v>
      </c>
      <c r="D37" s="13">
        <v>2</v>
      </c>
      <c r="E37" s="11">
        <v>45</v>
      </c>
      <c r="F37" s="243">
        <v>50</v>
      </c>
      <c r="G37" s="250">
        <f t="shared" si="1"/>
        <v>25</v>
      </c>
      <c r="H37" s="243">
        <f t="shared" ref="H37" si="3">(F37/J37)*C37</f>
        <v>2</v>
      </c>
      <c r="I37" s="260">
        <f t="shared" si="2"/>
        <v>1</v>
      </c>
      <c r="J37" s="187">
        <v>75</v>
      </c>
    </row>
    <row r="38" spans="1:10" s="162" customFormat="1" x14ac:dyDescent="0.25">
      <c r="A38" s="25" t="s">
        <v>75</v>
      </c>
      <c r="B38" s="161" t="s">
        <v>76</v>
      </c>
      <c r="C38" s="15">
        <v>2</v>
      </c>
      <c r="D38" s="16"/>
      <c r="E38" s="12">
        <v>15</v>
      </c>
      <c r="F38" s="243">
        <v>15</v>
      </c>
      <c r="G38" s="250">
        <f t="shared" si="1"/>
        <v>35</v>
      </c>
      <c r="H38" s="186">
        <v>0.5</v>
      </c>
      <c r="I38" s="259">
        <f t="shared" si="2"/>
        <v>1.5</v>
      </c>
      <c r="J38" s="187">
        <v>50</v>
      </c>
    </row>
    <row r="39" spans="1:10" s="162" customFormat="1" x14ac:dyDescent="0.25">
      <c r="A39" s="25" t="s">
        <v>77</v>
      </c>
      <c r="B39" s="4" t="s">
        <v>78</v>
      </c>
      <c r="C39" s="15">
        <v>4</v>
      </c>
      <c r="D39" s="16"/>
      <c r="E39" s="12">
        <v>60</v>
      </c>
      <c r="F39" s="243">
        <v>60</v>
      </c>
      <c r="G39" s="250">
        <f t="shared" si="1"/>
        <v>40</v>
      </c>
      <c r="H39" s="243">
        <v>3</v>
      </c>
      <c r="I39" s="260">
        <f t="shared" si="2"/>
        <v>1</v>
      </c>
      <c r="J39" s="187">
        <v>100</v>
      </c>
    </row>
    <row r="40" spans="1:10" s="162" customFormat="1" x14ac:dyDescent="0.25">
      <c r="A40" s="25" t="s">
        <v>80</v>
      </c>
      <c r="B40" s="161" t="s">
        <v>81</v>
      </c>
      <c r="C40" s="15">
        <v>3</v>
      </c>
      <c r="D40" s="184">
        <v>4</v>
      </c>
      <c r="E40" s="12">
        <v>30</v>
      </c>
      <c r="F40" s="243">
        <v>35</v>
      </c>
      <c r="G40" s="250">
        <f t="shared" si="1"/>
        <v>40</v>
      </c>
      <c r="H40" s="186">
        <v>1.5</v>
      </c>
      <c r="I40" s="259">
        <f t="shared" si="2"/>
        <v>1.5</v>
      </c>
      <c r="J40" s="187">
        <v>75</v>
      </c>
    </row>
    <row r="41" spans="1:10" s="162" customFormat="1" x14ac:dyDescent="0.25">
      <c r="A41" s="25" t="s">
        <v>82</v>
      </c>
      <c r="B41" s="161" t="s">
        <v>83</v>
      </c>
      <c r="C41" s="15">
        <v>3</v>
      </c>
      <c r="D41" s="184">
        <v>5</v>
      </c>
      <c r="E41" s="12">
        <v>30</v>
      </c>
      <c r="F41" s="243">
        <v>35</v>
      </c>
      <c r="G41" s="250">
        <f t="shared" si="1"/>
        <v>40</v>
      </c>
      <c r="H41" s="186">
        <v>1.5</v>
      </c>
      <c r="I41" s="259">
        <f t="shared" si="2"/>
        <v>1.5</v>
      </c>
      <c r="J41" s="187">
        <v>75</v>
      </c>
    </row>
    <row r="42" spans="1:10" s="162" customFormat="1" x14ac:dyDescent="0.25">
      <c r="A42" s="25" t="s">
        <v>84</v>
      </c>
      <c r="B42" s="161" t="s">
        <v>85</v>
      </c>
      <c r="C42" s="15">
        <v>3</v>
      </c>
      <c r="D42" s="16">
        <v>3</v>
      </c>
      <c r="E42" s="12">
        <v>30</v>
      </c>
      <c r="F42" s="243">
        <v>35</v>
      </c>
      <c r="G42" s="250">
        <f t="shared" si="1"/>
        <v>40</v>
      </c>
      <c r="H42" s="186">
        <v>1.5</v>
      </c>
      <c r="I42" s="259">
        <f t="shared" si="2"/>
        <v>1.5</v>
      </c>
      <c r="J42" s="187">
        <v>75</v>
      </c>
    </row>
    <row r="43" spans="1:10" s="162" customFormat="1" x14ac:dyDescent="0.25">
      <c r="A43" s="25" t="s">
        <v>86</v>
      </c>
      <c r="B43" s="161" t="s">
        <v>87</v>
      </c>
      <c r="C43" s="215">
        <v>2</v>
      </c>
      <c r="D43" s="216"/>
      <c r="E43" s="163">
        <v>15</v>
      </c>
      <c r="F43" s="243">
        <v>15</v>
      </c>
      <c r="G43" s="250">
        <f t="shared" si="1"/>
        <v>35</v>
      </c>
      <c r="H43" s="186">
        <v>0.5</v>
      </c>
      <c r="I43" s="259">
        <f t="shared" si="2"/>
        <v>1.5</v>
      </c>
      <c r="J43" s="187">
        <v>50</v>
      </c>
    </row>
    <row r="44" spans="1:10" s="162" customFormat="1" x14ac:dyDescent="0.25">
      <c r="A44" s="25" t="s">
        <v>88</v>
      </c>
      <c r="B44" s="161" t="s">
        <v>89</v>
      </c>
      <c r="C44" s="215">
        <v>4</v>
      </c>
      <c r="D44" s="216"/>
      <c r="E44" s="163">
        <v>30</v>
      </c>
      <c r="F44" s="243">
        <v>30</v>
      </c>
      <c r="G44" s="250">
        <f t="shared" si="1"/>
        <v>70</v>
      </c>
      <c r="H44" s="186">
        <v>1.5</v>
      </c>
      <c r="I44" s="259">
        <f t="shared" si="2"/>
        <v>2.5</v>
      </c>
      <c r="J44" s="187">
        <v>100</v>
      </c>
    </row>
    <row r="45" spans="1:10" s="162" customFormat="1" x14ac:dyDescent="0.25">
      <c r="A45" s="25" t="s">
        <v>90</v>
      </c>
      <c r="B45" s="161" t="s">
        <v>91</v>
      </c>
      <c r="C45" s="215">
        <v>3</v>
      </c>
      <c r="D45" s="216"/>
      <c r="E45" s="163">
        <v>30</v>
      </c>
      <c r="F45" s="243">
        <v>30</v>
      </c>
      <c r="G45" s="250">
        <f t="shared" si="1"/>
        <v>45</v>
      </c>
      <c r="H45" s="186">
        <v>1.5</v>
      </c>
      <c r="I45" s="259">
        <f t="shared" si="2"/>
        <v>1.5</v>
      </c>
      <c r="J45" s="187">
        <v>75</v>
      </c>
    </row>
    <row r="46" spans="1:10" s="162" customFormat="1" x14ac:dyDescent="0.25">
      <c r="A46" s="25" t="s">
        <v>92</v>
      </c>
      <c r="B46" s="161" t="s">
        <v>93</v>
      </c>
      <c r="C46" s="215">
        <v>3</v>
      </c>
      <c r="D46" s="216"/>
      <c r="E46" s="163">
        <v>30</v>
      </c>
      <c r="F46" s="243">
        <v>30</v>
      </c>
      <c r="G46" s="250">
        <f t="shared" si="1"/>
        <v>45</v>
      </c>
      <c r="H46" s="186">
        <v>1.5</v>
      </c>
      <c r="I46" s="259">
        <f t="shared" si="2"/>
        <v>1.5</v>
      </c>
      <c r="J46" s="187">
        <v>75</v>
      </c>
    </row>
    <row r="47" spans="1:10" s="162" customFormat="1" x14ac:dyDescent="0.25">
      <c r="A47" s="25" t="s">
        <v>94</v>
      </c>
      <c r="B47" s="161" t="s">
        <v>95</v>
      </c>
      <c r="C47" s="215">
        <v>2</v>
      </c>
      <c r="D47" s="216">
        <v>2</v>
      </c>
      <c r="E47" s="163">
        <v>15</v>
      </c>
      <c r="F47" s="243">
        <v>20</v>
      </c>
      <c r="G47" s="250">
        <f t="shared" si="1"/>
        <v>30</v>
      </c>
      <c r="H47" s="243">
        <v>1</v>
      </c>
      <c r="I47" s="260">
        <f t="shared" si="2"/>
        <v>1</v>
      </c>
      <c r="J47" s="187">
        <v>50</v>
      </c>
    </row>
    <row r="48" spans="1:10" s="162" customFormat="1" x14ac:dyDescent="0.25">
      <c r="A48" s="25" t="s">
        <v>96</v>
      </c>
      <c r="B48" s="161" t="s">
        <v>97</v>
      </c>
      <c r="C48" s="215">
        <v>3</v>
      </c>
      <c r="D48" s="216">
        <v>2</v>
      </c>
      <c r="E48" s="163">
        <v>30</v>
      </c>
      <c r="F48" s="243">
        <v>35</v>
      </c>
      <c r="G48" s="250">
        <f t="shared" si="1"/>
        <v>40</v>
      </c>
      <c r="H48" s="186">
        <v>1.5</v>
      </c>
      <c r="I48" s="259">
        <f t="shared" si="2"/>
        <v>1.5</v>
      </c>
      <c r="J48" s="187">
        <v>75</v>
      </c>
    </row>
    <row r="49" spans="1:10" s="162" customFormat="1" x14ac:dyDescent="0.25">
      <c r="A49" s="25" t="s">
        <v>98</v>
      </c>
      <c r="B49" s="161" t="s">
        <v>99</v>
      </c>
      <c r="C49" s="215">
        <v>3</v>
      </c>
      <c r="D49" s="216"/>
      <c r="E49" s="163">
        <v>30</v>
      </c>
      <c r="F49" s="243">
        <v>30</v>
      </c>
      <c r="G49" s="250">
        <f t="shared" si="1"/>
        <v>45</v>
      </c>
      <c r="H49" s="186">
        <v>1.5</v>
      </c>
      <c r="I49" s="259">
        <f t="shared" si="2"/>
        <v>1.5</v>
      </c>
      <c r="J49" s="187">
        <v>75</v>
      </c>
    </row>
    <row r="50" spans="1:10" s="162" customFormat="1" x14ac:dyDescent="0.25">
      <c r="A50" s="25" t="s">
        <v>100</v>
      </c>
      <c r="B50" s="161" t="s">
        <v>101</v>
      </c>
      <c r="C50" s="215">
        <v>2</v>
      </c>
      <c r="D50" s="216"/>
      <c r="E50" s="163">
        <v>15</v>
      </c>
      <c r="F50" s="243">
        <v>15</v>
      </c>
      <c r="G50" s="250">
        <f t="shared" si="1"/>
        <v>35</v>
      </c>
      <c r="H50" s="186">
        <v>0.5</v>
      </c>
      <c r="I50" s="259">
        <f t="shared" si="2"/>
        <v>1.5</v>
      </c>
      <c r="J50" s="187">
        <v>50</v>
      </c>
    </row>
    <row r="51" spans="1:10" s="162" customFormat="1" x14ac:dyDescent="0.25">
      <c r="A51" s="25" t="s">
        <v>102</v>
      </c>
      <c r="B51" s="161" t="s">
        <v>103</v>
      </c>
      <c r="C51" s="215">
        <v>7</v>
      </c>
      <c r="D51" s="216" t="s">
        <v>104</v>
      </c>
      <c r="E51" s="163">
        <v>90</v>
      </c>
      <c r="F51" s="243">
        <v>100</v>
      </c>
      <c r="G51" s="250">
        <f t="shared" si="1"/>
        <v>75</v>
      </c>
      <c r="H51" s="186">
        <v>4.5</v>
      </c>
      <c r="I51" s="259">
        <f t="shared" si="2"/>
        <v>2.5</v>
      </c>
      <c r="J51" s="187">
        <v>175</v>
      </c>
    </row>
    <row r="52" spans="1:10" s="162" customFormat="1" x14ac:dyDescent="0.25">
      <c r="A52" s="25" t="s">
        <v>105</v>
      </c>
      <c r="B52" s="161" t="s">
        <v>106</v>
      </c>
      <c r="C52" s="215">
        <v>3</v>
      </c>
      <c r="D52" s="216"/>
      <c r="E52" s="163">
        <v>30</v>
      </c>
      <c r="F52" s="243">
        <v>30</v>
      </c>
      <c r="G52" s="250">
        <f t="shared" si="1"/>
        <v>45</v>
      </c>
      <c r="H52" s="186">
        <v>1.5</v>
      </c>
      <c r="I52" s="259">
        <f t="shared" si="2"/>
        <v>1.5</v>
      </c>
      <c r="J52" s="187">
        <v>75</v>
      </c>
    </row>
    <row r="53" spans="1:10" s="162" customFormat="1" ht="16.5" x14ac:dyDescent="0.25">
      <c r="A53" s="25" t="s">
        <v>107</v>
      </c>
      <c r="B53" s="161" t="s">
        <v>108</v>
      </c>
      <c r="C53" s="215">
        <v>13</v>
      </c>
      <c r="D53" s="217" t="s">
        <v>109</v>
      </c>
      <c r="E53" s="163">
        <v>195</v>
      </c>
      <c r="F53" s="243">
        <v>220</v>
      </c>
      <c r="G53" s="250">
        <f t="shared" si="1"/>
        <v>105</v>
      </c>
      <c r="H53" s="243">
        <v>10</v>
      </c>
      <c r="I53" s="260">
        <f t="shared" si="2"/>
        <v>3</v>
      </c>
      <c r="J53" s="187">
        <v>325</v>
      </c>
    </row>
    <row r="54" spans="1:10" s="162" customFormat="1" x14ac:dyDescent="0.25">
      <c r="A54" s="25" t="s">
        <v>110</v>
      </c>
      <c r="B54" s="161" t="s">
        <v>111</v>
      </c>
      <c r="C54" s="215">
        <v>2</v>
      </c>
      <c r="D54" s="216">
        <v>1</v>
      </c>
      <c r="E54" s="163">
        <v>30</v>
      </c>
      <c r="F54" s="243">
        <v>35</v>
      </c>
      <c r="G54" s="250">
        <f t="shared" si="1"/>
        <v>15</v>
      </c>
      <c r="H54" s="186">
        <v>1.5</v>
      </c>
      <c r="I54" s="259">
        <f t="shared" si="2"/>
        <v>0.5</v>
      </c>
      <c r="J54" s="187">
        <v>50</v>
      </c>
    </row>
    <row r="55" spans="1:10" s="162" customFormat="1" ht="15.75" thickBot="1" x14ac:dyDescent="0.3">
      <c r="A55" s="25" t="s">
        <v>112</v>
      </c>
      <c r="B55" s="161" t="s">
        <v>113</v>
      </c>
      <c r="C55" s="215">
        <v>0</v>
      </c>
      <c r="D55" s="216"/>
      <c r="E55" s="163">
        <v>60</v>
      </c>
      <c r="F55" s="243">
        <v>0</v>
      </c>
      <c r="G55" s="250">
        <f t="shared" si="1"/>
        <v>0</v>
      </c>
      <c r="H55" s="254">
        <v>0</v>
      </c>
      <c r="I55" s="261">
        <f t="shared" si="2"/>
        <v>0</v>
      </c>
      <c r="J55" s="187">
        <v>0</v>
      </c>
    </row>
    <row r="56" spans="1:10" s="162" customFormat="1" ht="15.75" thickBot="1" x14ac:dyDescent="0.3">
      <c r="A56" s="318" t="s">
        <v>156</v>
      </c>
      <c r="B56" s="399"/>
      <c r="C56" s="123">
        <f>SUM(C18:C55)</f>
        <v>116</v>
      </c>
      <c r="D56" s="123"/>
      <c r="E56" s="123">
        <f t="shared" ref="E56:H56" si="4">SUM(E18:E55)</f>
        <v>1395</v>
      </c>
      <c r="F56" s="244">
        <f t="shared" si="4"/>
        <v>1435</v>
      </c>
      <c r="G56" s="252">
        <f t="shared" si="4"/>
        <v>1465</v>
      </c>
      <c r="H56" s="179">
        <f t="shared" si="4"/>
        <v>65.5</v>
      </c>
      <c r="I56" s="248">
        <f>SUM(I18:I55)</f>
        <v>50.5</v>
      </c>
      <c r="J56" s="123">
        <f>SUM(J18:J55)</f>
        <v>2900</v>
      </c>
    </row>
    <row r="57" spans="1:10" s="162" customFormat="1" ht="15.75" thickBot="1" x14ac:dyDescent="0.3">
      <c r="A57" s="324" t="s">
        <v>115</v>
      </c>
      <c r="B57" s="325"/>
      <c r="C57" s="325"/>
      <c r="D57" s="325"/>
      <c r="E57" s="325"/>
      <c r="F57" s="325"/>
      <c r="G57" s="325"/>
      <c r="H57" s="325"/>
      <c r="I57" s="325"/>
      <c r="J57" s="326"/>
    </row>
    <row r="58" spans="1:10" s="162" customFormat="1" x14ac:dyDescent="0.25">
      <c r="A58" s="24" t="s">
        <v>116</v>
      </c>
      <c r="B58" s="160" t="s">
        <v>117</v>
      </c>
      <c r="C58" s="25">
        <v>17</v>
      </c>
      <c r="D58" s="22"/>
      <c r="E58" s="25">
        <v>60</v>
      </c>
      <c r="F58" s="243">
        <v>60</v>
      </c>
      <c r="G58" s="250">
        <f t="shared" ref="G58:G59" si="5">J58-F58</f>
        <v>365</v>
      </c>
      <c r="H58" s="255">
        <v>3</v>
      </c>
      <c r="I58" s="262">
        <f>C58-H58</f>
        <v>14</v>
      </c>
      <c r="J58" s="247">
        <v>425</v>
      </c>
    </row>
    <row r="59" spans="1:10" s="162" customFormat="1" ht="15.75" thickBot="1" x14ac:dyDescent="0.3">
      <c r="A59" s="24" t="s">
        <v>119</v>
      </c>
      <c r="B59" s="114" t="s">
        <v>120</v>
      </c>
      <c r="C59" s="50">
        <v>8</v>
      </c>
      <c r="D59" s="104">
        <v>4</v>
      </c>
      <c r="E59" s="50">
        <v>120</v>
      </c>
      <c r="F59" s="243">
        <v>125</v>
      </c>
      <c r="G59" s="250">
        <f t="shared" si="5"/>
        <v>75</v>
      </c>
      <c r="H59" s="256">
        <v>5.5</v>
      </c>
      <c r="I59" s="263">
        <f>C59-H59</f>
        <v>2.5</v>
      </c>
      <c r="J59" s="187">
        <v>200</v>
      </c>
    </row>
    <row r="60" spans="1:10" s="162" customFormat="1" ht="15.75" customHeight="1" thickBot="1" x14ac:dyDescent="0.3">
      <c r="A60" s="315" t="s">
        <v>122</v>
      </c>
      <c r="B60" s="316"/>
      <c r="C60" s="316"/>
      <c r="D60" s="316"/>
      <c r="E60" s="316"/>
      <c r="F60" s="316"/>
      <c r="G60" s="316"/>
      <c r="H60" s="316"/>
      <c r="I60" s="316"/>
      <c r="J60" s="317"/>
    </row>
    <row r="61" spans="1:10" s="212" customFormat="1" ht="15.75" customHeight="1" x14ac:dyDescent="0.25">
      <c r="A61" s="24" t="s">
        <v>123</v>
      </c>
      <c r="B61" s="21" t="s">
        <v>124</v>
      </c>
      <c r="C61" s="25">
        <v>4</v>
      </c>
      <c r="D61" s="60"/>
      <c r="E61" s="25">
        <v>30</v>
      </c>
      <c r="F61" s="243">
        <v>30</v>
      </c>
      <c r="G61" s="250">
        <f t="shared" ref="G61:G68" si="6">J61-F61</f>
        <v>70</v>
      </c>
      <c r="H61" s="257">
        <v>1.5</v>
      </c>
      <c r="I61" s="264">
        <f>C61-H61</f>
        <v>2.5</v>
      </c>
      <c r="J61" s="187">
        <v>100</v>
      </c>
    </row>
    <row r="62" spans="1:10" s="212" customFormat="1" ht="15.75" customHeight="1" x14ac:dyDescent="0.25">
      <c r="A62" s="24" t="s">
        <v>125</v>
      </c>
      <c r="B62" s="21" t="s">
        <v>126</v>
      </c>
      <c r="C62" s="25">
        <v>4</v>
      </c>
      <c r="D62" s="60">
        <v>3</v>
      </c>
      <c r="E62" s="25">
        <v>30</v>
      </c>
      <c r="F62" s="243">
        <v>35</v>
      </c>
      <c r="G62" s="250">
        <f t="shared" si="6"/>
        <v>65</v>
      </c>
      <c r="H62" s="186">
        <v>1.5</v>
      </c>
      <c r="I62" s="259">
        <f t="shared" ref="I62:I77" si="7">C62-H62</f>
        <v>2.5</v>
      </c>
      <c r="J62" s="187">
        <v>100</v>
      </c>
    </row>
    <row r="63" spans="1:10" s="162" customFormat="1" ht="15.75" customHeight="1" x14ac:dyDescent="0.25">
      <c r="A63" s="24" t="s">
        <v>127</v>
      </c>
      <c r="B63" s="21" t="s">
        <v>128</v>
      </c>
      <c r="C63" s="11">
        <v>4</v>
      </c>
      <c r="D63" s="23"/>
      <c r="E63" s="11">
        <v>30</v>
      </c>
      <c r="F63" s="243">
        <v>30</v>
      </c>
      <c r="G63" s="250">
        <f t="shared" si="6"/>
        <v>70</v>
      </c>
      <c r="H63" s="186">
        <v>1.5</v>
      </c>
      <c r="I63" s="259">
        <f t="shared" si="7"/>
        <v>2.5</v>
      </c>
      <c r="J63" s="187">
        <v>100</v>
      </c>
    </row>
    <row r="64" spans="1:10" s="162" customFormat="1" ht="15.75" customHeight="1" x14ac:dyDescent="0.25">
      <c r="A64" s="24" t="s">
        <v>129</v>
      </c>
      <c r="B64" s="21" t="s">
        <v>130</v>
      </c>
      <c r="C64" s="11">
        <v>4</v>
      </c>
      <c r="D64" s="23"/>
      <c r="E64" s="11">
        <v>30</v>
      </c>
      <c r="F64" s="243">
        <v>30</v>
      </c>
      <c r="G64" s="250">
        <f t="shared" si="6"/>
        <v>70</v>
      </c>
      <c r="H64" s="186">
        <v>1.5</v>
      </c>
      <c r="I64" s="259">
        <f t="shared" si="7"/>
        <v>2.5</v>
      </c>
      <c r="J64" s="187">
        <v>100</v>
      </c>
    </row>
    <row r="65" spans="1:10" s="162" customFormat="1" x14ac:dyDescent="0.25">
      <c r="A65" s="24" t="s">
        <v>131</v>
      </c>
      <c r="B65" s="21" t="s">
        <v>132</v>
      </c>
      <c r="C65" s="11">
        <v>4</v>
      </c>
      <c r="D65" s="23"/>
      <c r="E65" s="11">
        <v>30</v>
      </c>
      <c r="F65" s="243">
        <v>30</v>
      </c>
      <c r="G65" s="250">
        <f t="shared" si="6"/>
        <v>70</v>
      </c>
      <c r="H65" s="186">
        <v>1.5</v>
      </c>
      <c r="I65" s="259">
        <f t="shared" si="7"/>
        <v>2.5</v>
      </c>
      <c r="J65" s="187">
        <v>100</v>
      </c>
    </row>
    <row r="66" spans="1:10" s="162" customFormat="1" x14ac:dyDescent="0.25">
      <c r="A66" s="24" t="s">
        <v>133</v>
      </c>
      <c r="B66" s="21" t="s">
        <v>134</v>
      </c>
      <c r="C66" s="11">
        <v>4</v>
      </c>
      <c r="D66" s="23"/>
      <c r="E66" s="11">
        <v>30</v>
      </c>
      <c r="F66" s="243">
        <v>30</v>
      </c>
      <c r="G66" s="250">
        <f t="shared" si="6"/>
        <v>70</v>
      </c>
      <c r="H66" s="186">
        <v>1.5</v>
      </c>
      <c r="I66" s="259">
        <f t="shared" si="7"/>
        <v>2.5</v>
      </c>
      <c r="J66" s="187">
        <v>100</v>
      </c>
    </row>
    <row r="67" spans="1:10" s="162" customFormat="1" x14ac:dyDescent="0.25">
      <c r="A67" s="24" t="s">
        <v>135</v>
      </c>
      <c r="B67" s="21" t="s">
        <v>136</v>
      </c>
      <c r="C67" s="11">
        <v>4</v>
      </c>
      <c r="D67" s="23"/>
      <c r="E67" s="11">
        <v>30</v>
      </c>
      <c r="F67" s="243">
        <v>30</v>
      </c>
      <c r="G67" s="250">
        <f t="shared" si="6"/>
        <v>70</v>
      </c>
      <c r="H67" s="186">
        <v>1.5</v>
      </c>
      <c r="I67" s="259">
        <f t="shared" si="7"/>
        <v>2.5</v>
      </c>
      <c r="J67" s="187">
        <v>100</v>
      </c>
    </row>
    <row r="68" spans="1:10" s="162" customFormat="1" ht="15.75" thickBot="1" x14ac:dyDescent="0.3">
      <c r="A68" s="24" t="s">
        <v>137</v>
      </c>
      <c r="B68" s="114" t="s">
        <v>138</v>
      </c>
      <c r="C68" s="50">
        <v>4</v>
      </c>
      <c r="D68" s="198"/>
      <c r="E68" s="50">
        <v>30</v>
      </c>
      <c r="F68" s="243">
        <v>30</v>
      </c>
      <c r="G68" s="250">
        <f t="shared" si="6"/>
        <v>70</v>
      </c>
      <c r="H68" s="256">
        <v>1.5</v>
      </c>
      <c r="I68" s="263">
        <f t="shared" si="7"/>
        <v>2.5</v>
      </c>
      <c r="J68" s="187">
        <v>100</v>
      </c>
    </row>
    <row r="69" spans="1:10" s="162" customFormat="1" ht="15.75" thickBot="1" x14ac:dyDescent="0.3">
      <c r="A69" s="315" t="s">
        <v>139</v>
      </c>
      <c r="B69" s="316"/>
      <c r="C69" s="316"/>
      <c r="D69" s="316"/>
      <c r="E69" s="316"/>
      <c r="F69" s="316"/>
      <c r="G69" s="316"/>
      <c r="H69" s="316"/>
      <c r="I69" s="316"/>
      <c r="J69" s="317"/>
    </row>
    <row r="70" spans="1:10" s="162" customFormat="1" x14ac:dyDescent="0.25">
      <c r="A70" s="213" t="s">
        <v>140</v>
      </c>
      <c r="B70" s="21" t="s">
        <v>141</v>
      </c>
      <c r="C70" s="9">
        <v>4</v>
      </c>
      <c r="D70" s="205"/>
      <c r="E70" s="9">
        <v>30</v>
      </c>
      <c r="F70" s="243">
        <v>30</v>
      </c>
      <c r="G70" s="250">
        <f t="shared" ref="G70:G77" si="8">J70-F70</f>
        <v>70</v>
      </c>
      <c r="H70" s="257">
        <v>1.5</v>
      </c>
      <c r="I70" s="264">
        <f t="shared" si="7"/>
        <v>2.5</v>
      </c>
      <c r="J70" s="187">
        <v>100</v>
      </c>
    </row>
    <row r="71" spans="1:10" s="162" customFormat="1" x14ac:dyDescent="0.25">
      <c r="A71" s="213" t="s">
        <v>142</v>
      </c>
      <c r="B71" s="21" t="s">
        <v>143</v>
      </c>
      <c r="C71" s="183">
        <v>4</v>
      </c>
      <c r="D71" s="202"/>
      <c r="E71" s="27">
        <v>30</v>
      </c>
      <c r="F71" s="243">
        <v>30</v>
      </c>
      <c r="G71" s="250">
        <f t="shared" si="8"/>
        <v>70</v>
      </c>
      <c r="H71" s="186">
        <v>1.5</v>
      </c>
      <c r="I71" s="259">
        <f t="shared" si="7"/>
        <v>2.5</v>
      </c>
      <c r="J71" s="187">
        <v>100</v>
      </c>
    </row>
    <row r="72" spans="1:10" s="162" customFormat="1" x14ac:dyDescent="0.25">
      <c r="A72" s="213" t="s">
        <v>144</v>
      </c>
      <c r="B72" s="21" t="s">
        <v>145</v>
      </c>
      <c r="C72" s="66">
        <v>4</v>
      </c>
      <c r="D72" s="198">
        <v>3</v>
      </c>
      <c r="E72" s="50">
        <v>30</v>
      </c>
      <c r="F72" s="243">
        <v>35</v>
      </c>
      <c r="G72" s="250">
        <f t="shared" si="8"/>
        <v>65</v>
      </c>
      <c r="H72" s="186">
        <v>1.5</v>
      </c>
      <c r="I72" s="259">
        <f t="shared" si="7"/>
        <v>2.5</v>
      </c>
      <c r="J72" s="187">
        <v>100</v>
      </c>
    </row>
    <row r="73" spans="1:10" s="162" customFormat="1" x14ac:dyDescent="0.25">
      <c r="A73" s="213" t="s">
        <v>146</v>
      </c>
      <c r="B73" s="142" t="s">
        <v>147</v>
      </c>
      <c r="C73" s="66">
        <v>4</v>
      </c>
      <c r="D73" s="198"/>
      <c r="E73" s="50">
        <v>30</v>
      </c>
      <c r="F73" s="243">
        <v>30</v>
      </c>
      <c r="G73" s="250">
        <f t="shared" si="8"/>
        <v>70</v>
      </c>
      <c r="H73" s="186">
        <v>1.5</v>
      </c>
      <c r="I73" s="259">
        <f t="shared" si="7"/>
        <v>2.5</v>
      </c>
      <c r="J73" s="187">
        <v>100</v>
      </c>
    </row>
    <row r="74" spans="1:10" s="162" customFormat="1" x14ac:dyDescent="0.25">
      <c r="A74" s="213" t="s">
        <v>148</v>
      </c>
      <c r="B74" s="142" t="s">
        <v>149</v>
      </c>
      <c r="C74" s="66">
        <v>4</v>
      </c>
      <c r="D74" s="198"/>
      <c r="E74" s="50">
        <v>30</v>
      </c>
      <c r="F74" s="243">
        <v>30</v>
      </c>
      <c r="G74" s="250">
        <f t="shared" si="8"/>
        <v>70</v>
      </c>
      <c r="H74" s="186">
        <v>1.5</v>
      </c>
      <c r="I74" s="259">
        <f t="shared" si="7"/>
        <v>2.5</v>
      </c>
      <c r="J74" s="187">
        <v>100</v>
      </c>
    </row>
    <row r="75" spans="1:10" s="162" customFormat="1" x14ac:dyDescent="0.25">
      <c r="A75" s="213" t="s">
        <v>150</v>
      </c>
      <c r="B75" s="142" t="s">
        <v>151</v>
      </c>
      <c r="C75" s="66">
        <v>4</v>
      </c>
      <c r="D75" s="198"/>
      <c r="E75" s="50">
        <v>30</v>
      </c>
      <c r="F75" s="243">
        <v>30</v>
      </c>
      <c r="G75" s="250">
        <f t="shared" si="8"/>
        <v>70</v>
      </c>
      <c r="H75" s="186">
        <v>1.5</v>
      </c>
      <c r="I75" s="259">
        <f t="shared" si="7"/>
        <v>2.5</v>
      </c>
      <c r="J75" s="187">
        <v>100</v>
      </c>
    </row>
    <row r="76" spans="1:10" s="162" customFormat="1" x14ac:dyDescent="0.25">
      <c r="A76" s="213" t="s">
        <v>152</v>
      </c>
      <c r="B76" s="142" t="s">
        <v>153</v>
      </c>
      <c r="C76" s="66">
        <v>4</v>
      </c>
      <c r="D76" s="198"/>
      <c r="E76" s="50">
        <v>30</v>
      </c>
      <c r="F76" s="243">
        <v>30</v>
      </c>
      <c r="G76" s="250">
        <f t="shared" si="8"/>
        <v>70</v>
      </c>
      <c r="H76" s="186">
        <v>1.5</v>
      </c>
      <c r="I76" s="259">
        <f t="shared" si="7"/>
        <v>2.5</v>
      </c>
      <c r="J76" s="187">
        <v>100</v>
      </c>
    </row>
    <row r="77" spans="1:10" s="162" customFormat="1" ht="15.75" customHeight="1" thickBot="1" x14ac:dyDescent="0.3">
      <c r="A77" s="103" t="s">
        <v>154</v>
      </c>
      <c r="B77" s="214" t="s">
        <v>155</v>
      </c>
      <c r="C77" s="66">
        <v>4</v>
      </c>
      <c r="D77" s="198"/>
      <c r="E77" s="50">
        <v>30</v>
      </c>
      <c r="F77" s="243">
        <v>30</v>
      </c>
      <c r="G77" s="250">
        <f t="shared" si="8"/>
        <v>70</v>
      </c>
      <c r="H77" s="256">
        <v>1.5</v>
      </c>
      <c r="I77" s="263">
        <f t="shared" si="7"/>
        <v>2.5</v>
      </c>
      <c r="J77" s="187">
        <v>100</v>
      </c>
    </row>
    <row r="78" spans="1:10" s="162" customFormat="1" ht="15.75" customHeight="1" thickBot="1" x14ac:dyDescent="0.3">
      <c r="A78" s="329" t="s">
        <v>156</v>
      </c>
      <c r="B78" s="330"/>
      <c r="C78" s="18">
        <f>SUM(C58:C68)</f>
        <v>57</v>
      </c>
      <c r="D78" s="18"/>
      <c r="E78" s="18">
        <f t="shared" ref="E78:J78" si="9">SUM(E58:E68)</f>
        <v>420</v>
      </c>
      <c r="F78" s="245">
        <f t="shared" si="9"/>
        <v>430</v>
      </c>
      <c r="G78" s="251">
        <f t="shared" si="9"/>
        <v>995</v>
      </c>
      <c r="H78" s="18">
        <f t="shared" si="9"/>
        <v>20.5</v>
      </c>
      <c r="I78" s="18">
        <f t="shared" si="9"/>
        <v>36.5</v>
      </c>
      <c r="J78" s="18">
        <f t="shared" si="9"/>
        <v>1425</v>
      </c>
    </row>
    <row r="79" spans="1:10" s="162" customFormat="1" ht="15.75" thickBot="1" x14ac:dyDescent="0.3">
      <c r="A79" s="265" t="s">
        <v>200</v>
      </c>
      <c r="B79" s="266"/>
      <c r="C79" s="266"/>
      <c r="D79" s="266"/>
      <c r="E79" s="266"/>
      <c r="F79" s="266"/>
      <c r="G79" s="266"/>
      <c r="H79" s="266"/>
      <c r="I79" s="266"/>
      <c r="J79" s="267"/>
    </row>
    <row r="80" spans="1:10" s="162" customFormat="1" x14ac:dyDescent="0.25">
      <c r="A80" s="24" t="s">
        <v>158</v>
      </c>
      <c r="B80" s="105" t="s">
        <v>159</v>
      </c>
      <c r="C80" s="25">
        <v>2</v>
      </c>
      <c r="D80" s="61"/>
      <c r="E80" s="61">
        <v>30</v>
      </c>
      <c r="F80" s="243">
        <v>30</v>
      </c>
      <c r="G80" s="250">
        <f t="shared" ref="G80:G82" si="10">J80-F80</f>
        <v>20</v>
      </c>
      <c r="H80" s="257">
        <v>1.5</v>
      </c>
      <c r="I80" s="264">
        <f>C80-H80</f>
        <v>0.5</v>
      </c>
      <c r="J80" s="187">
        <v>50</v>
      </c>
    </row>
    <row r="81" spans="1:10" s="162" customFormat="1" x14ac:dyDescent="0.25">
      <c r="A81" s="24" t="s">
        <v>160</v>
      </c>
      <c r="B81" s="105" t="s">
        <v>161</v>
      </c>
      <c r="C81" s="25">
        <v>2</v>
      </c>
      <c r="D81" s="61">
        <v>1</v>
      </c>
      <c r="E81" s="61">
        <v>30</v>
      </c>
      <c r="F81" s="243">
        <v>35</v>
      </c>
      <c r="G81" s="250">
        <f t="shared" si="10"/>
        <v>15</v>
      </c>
      <c r="H81" s="186">
        <v>1.5</v>
      </c>
      <c r="I81" s="259">
        <f t="shared" ref="I81:I82" si="11">C81-H81</f>
        <v>0.5</v>
      </c>
      <c r="J81" s="187">
        <v>50</v>
      </c>
    </row>
    <row r="82" spans="1:10" s="162" customFormat="1" ht="15.75" customHeight="1" thickBot="1" x14ac:dyDescent="0.3">
      <c r="A82" s="103" t="s">
        <v>162</v>
      </c>
      <c r="B82" s="114" t="s">
        <v>163</v>
      </c>
      <c r="C82" s="27">
        <v>3</v>
      </c>
      <c r="D82" s="28"/>
      <c r="E82" s="27">
        <v>30</v>
      </c>
      <c r="F82" s="243">
        <v>30</v>
      </c>
      <c r="G82" s="250">
        <f t="shared" si="10"/>
        <v>45</v>
      </c>
      <c r="H82" s="256">
        <v>1.5</v>
      </c>
      <c r="I82" s="263">
        <f t="shared" si="11"/>
        <v>1.5</v>
      </c>
      <c r="J82" s="187">
        <v>75</v>
      </c>
    </row>
    <row r="83" spans="1:10" s="162" customFormat="1" ht="15.75" thickBot="1" x14ac:dyDescent="0.3">
      <c r="A83" s="329" t="s">
        <v>156</v>
      </c>
      <c r="B83" s="330"/>
      <c r="C83" s="18">
        <f t="shared" ref="C83:J83" si="12">SUM(C80:C82)</f>
        <v>7</v>
      </c>
      <c r="D83" s="18"/>
      <c r="E83" s="18">
        <f t="shared" si="12"/>
        <v>90</v>
      </c>
      <c r="F83" s="245">
        <f t="shared" si="12"/>
        <v>95</v>
      </c>
      <c r="G83" s="251">
        <f t="shared" si="12"/>
        <v>80</v>
      </c>
      <c r="H83" s="18">
        <f t="shared" si="12"/>
        <v>4.5</v>
      </c>
      <c r="I83" s="18">
        <f t="shared" si="12"/>
        <v>2.5</v>
      </c>
      <c r="J83" s="18">
        <f t="shared" si="12"/>
        <v>175</v>
      </c>
    </row>
    <row r="84" spans="1:10" s="162" customFormat="1" x14ac:dyDescent="0.25">
      <c r="A84" s="4" t="s">
        <v>188</v>
      </c>
      <c r="B84" s="94"/>
      <c r="C84" s="29"/>
      <c r="D84" s="29"/>
      <c r="E84" s="29"/>
      <c r="F84" s="246"/>
      <c r="G84" s="237"/>
      <c r="H84" s="1"/>
      <c r="I84" s="1"/>
      <c r="J84" s="1"/>
    </row>
  </sheetData>
  <mergeCells count="27">
    <mergeCell ref="A56:B56"/>
    <mergeCell ref="F13:G13"/>
    <mergeCell ref="H13:I13"/>
    <mergeCell ref="J13:J14"/>
    <mergeCell ref="A57:J57"/>
    <mergeCell ref="A13:B14"/>
    <mergeCell ref="C13:C14"/>
    <mergeCell ref="D13:D14"/>
    <mergeCell ref="E13:E14"/>
    <mergeCell ref="A16:J16"/>
    <mergeCell ref="A78:B78"/>
    <mergeCell ref="A79:J79"/>
    <mergeCell ref="A83:B83"/>
    <mergeCell ref="A60:J60"/>
    <mergeCell ref="A69:J69"/>
    <mergeCell ref="A1:J1"/>
    <mergeCell ref="A2:B2"/>
    <mergeCell ref="A3:B3"/>
    <mergeCell ref="A6:F6"/>
    <mergeCell ref="A7:F7"/>
    <mergeCell ref="A4:J4"/>
    <mergeCell ref="A5:J5"/>
    <mergeCell ref="A9:F9"/>
    <mergeCell ref="A10:F10"/>
    <mergeCell ref="A11:F11"/>
    <mergeCell ref="A12:J12"/>
    <mergeCell ref="A8:B8"/>
  </mergeCells>
  <phoneticPr fontId="7" type="noConversion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f24560c-f74c-47f1-8898-2d86fea76bb9" xsi:nil="true"/>
    <lcf76f155ced4ddcb4097134ff3c332f xmlns="96db4082-9b78-446a-8dee-24a90516a6ed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BB76C47954039479B7C3C69BEAA7623" ma:contentTypeVersion="11" ma:contentTypeDescription="Utwórz nowy dokument." ma:contentTypeScope="" ma:versionID="ce20ff37ee347262e57f6c333fa2456e">
  <xsd:schema xmlns:xsd="http://www.w3.org/2001/XMLSchema" xmlns:xs="http://www.w3.org/2001/XMLSchema" xmlns:p="http://schemas.microsoft.com/office/2006/metadata/properties" xmlns:ns2="96db4082-9b78-446a-8dee-24a90516a6ed" xmlns:ns3="af24560c-f74c-47f1-8898-2d86fea76bb9" targetNamespace="http://schemas.microsoft.com/office/2006/metadata/properties" ma:root="true" ma:fieldsID="528994a10bce11c0768baf0b3073f24f" ns2:_="" ns3:_="">
    <xsd:import namespace="96db4082-9b78-446a-8dee-24a90516a6ed"/>
    <xsd:import namespace="af24560c-f74c-47f1-8898-2d86fea76b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db4082-9b78-446a-8dee-24a90516a6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178dc54b-36a1-4ddd-a079-aa44141494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24560c-f74c-47f1-8898-2d86fea76b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beaba6d-c7b3-4d8e-930f-c59128de62c4}" ma:internalName="TaxCatchAll" ma:showField="CatchAllData" ma:web="af24560c-f74c-47f1-8898-2d86fea76b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CF998D-353F-417C-9A17-93E853B9C3F4}">
  <ds:schemaRefs>
    <ds:schemaRef ds:uri="http://schemas.microsoft.com/office/2006/metadata/properties"/>
    <ds:schemaRef ds:uri="http://schemas.microsoft.com/office/infopath/2007/PartnerControls"/>
    <ds:schemaRef ds:uri="af24560c-f74c-47f1-8898-2d86fea76bb9"/>
    <ds:schemaRef ds:uri="96db4082-9b78-446a-8dee-24a90516a6ed"/>
  </ds:schemaRefs>
</ds:datastoreItem>
</file>

<file path=customXml/itemProps2.xml><?xml version="1.0" encoding="utf-8"?>
<ds:datastoreItem xmlns:ds="http://schemas.openxmlformats.org/officeDocument/2006/customXml" ds:itemID="{0349F28C-8AD9-4EBE-82EE-95B107C4D9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6db4082-9b78-446a-8dee-24a90516a6ed"/>
    <ds:schemaRef ds:uri="af24560c-f74c-47f1-8898-2d86fea76b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4A188A-21A9-4868-BC97-28204BCE8C2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PLAN STUDIÓW STACJONARNYCH</vt:lpstr>
      <vt:lpstr>PUNKTY ECST DO PLANU</vt:lpstr>
      <vt:lpstr>MODUŁY ZAJĘĆ </vt:lpstr>
      <vt:lpstr>BILANS PRACY STUDENTA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UKW</dc:creator>
  <cp:keywords/>
  <dc:description/>
  <cp:lastModifiedBy>Anna Kapuścińska</cp:lastModifiedBy>
  <cp:revision/>
  <cp:lastPrinted>2025-05-17T12:07:14Z</cp:lastPrinted>
  <dcterms:created xsi:type="dcterms:W3CDTF">2023-04-05T05:39:23Z</dcterms:created>
  <dcterms:modified xsi:type="dcterms:W3CDTF">2025-05-17T13:32:01Z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0x010100FBB76C47954039479B7C3C69BEAA7623</vt:lpwstr>
  </property>
  <property fmtid="{D5CDD505-2E9C-101B-9397-08002B2CF9AE}" pid="3" name="MediaServiceImageTags">
    <vt:lpwstr/>
  </property>
</Properties>
</file>